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firstSheet="13" activeTab="1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5">上级转移支付补助项目支出预算表11!$A:$A,上级转移支付补助项目支出预算表11!$1:$1</definedName>
    <definedName name="_xlnm.Print_Titles" localSheetId="13">'市对下转移支付绩效目标表09-2'!$A:$A,'市对下转移支付绩效目标表09-2'!$1:$1</definedName>
    <definedName name="_xlnm.Print_Titles" localSheetId="12">'市对下转移支付预算表09-1'!$A:$A,'市对下转移支付预算表09-1'!$1:$1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44525"/>
</workbook>
</file>

<file path=xl/sharedStrings.xml><?xml version="1.0" encoding="utf-8"?>
<sst xmlns="http://schemas.openxmlformats.org/spreadsheetml/2006/main" count="1931" uniqueCount="599">
  <si>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</si>
  <si>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</si>
  <si>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</si>
  <si>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</si>
  <si>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</si>
  <si>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</si>
  <si>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</si>
  <si>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</si>
  <si>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</si>
  <si>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</si>
  <si>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</si>
  <si>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</si>
  <si>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</si>
  <si>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</si>
  <si>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</si>
  <si>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</si>
  <si>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</si>
  <si>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</si>
  <si>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</si>
  <si>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</si>
  <si>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</si>
  <si>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</si>
  <si>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</si>
  <si>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</si>
  <si>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</si>
  <si>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</si>
  <si>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</si>
  <si>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</si>
  <si>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</si>
  <si>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</si>
  <si>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</si>
  <si>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</si>
  <si>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</si>
  <si>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</si>
  <si>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</si>
  <si>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</si>
  <si>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</si>
  <si>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</si>
  <si>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</si>
  <si>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</si>
  <si>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</si>
  <si>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</si>
  <si>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</si>
  <si>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</si>
  <si>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</si>
  <si>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</si>
  <si>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</si>
  <si>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</si>
  <si>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</si>
  <si>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</si>
  <si>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</si>
  <si>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</si>
  <si>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</si>
  <si>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</si>
  <si>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</si>
  <si>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</si>
  <si>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</si>
  <si>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</si>
  <si>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</si>
  <si>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</si>
  <si>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</si>
  <si>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</si>
  <si>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</si>
  <si>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</si>
  <si>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</si>
  <si>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</si>
  <si>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</si>
  <si>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</si>
  <si>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</si>
  <si>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188</t>
  </si>
  <si>
    <t>中国共产党昆明市委员会组织部</t>
  </si>
  <si>
    <t>188001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</si>
  <si>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</si>
  <si>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</si>
  <si>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</si>
  <si>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</si>
  <si>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</si>
  <si>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</si>
  <si>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</si>
  <si>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</si>
  <si>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</si>
  <si>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</si>
  <si>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</si>
  <si>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</si>
  <si>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</si>
  <si>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</si>
  <si>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</si>
  <si>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</si>
  <si>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</si>
  <si>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</si>
  <si>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</si>
  <si>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</si>
  <si>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</si>
  <si>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</si>
  <si>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</si>
  <si>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</si>
  <si>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</si>
  <si>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</si>
  <si>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</si>
  <si>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</si>
  <si>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20132</t>
  </si>
  <si>
    <t>组织事务</t>
  </si>
  <si>
    <t>2013201</t>
  </si>
  <si>
    <t>行政运行</t>
  </si>
  <si>
    <t>2013250</t>
  </si>
  <si>
    <t>事业运行</t>
  </si>
  <si>
    <t>2013299</t>
  </si>
  <si>
    <t>其他组织事务支出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</si>
  <si>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</si>
  <si>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</si>
  <si>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</si>
  <si>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</si>
  <si>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</si>
  <si>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</si>
  <si>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</si>
  <si>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</si>
  <si>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</si>
  <si>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</si>
  <si>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</si>
  <si>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</si>
  <si>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</si>
  <si>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</si>
  <si>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</si>
  <si>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</si>
  <si>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</si>
  <si>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</si>
  <si>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</si>
  <si>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</si>
  <si>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</si>
  <si>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</si>
  <si>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</si>
  <si>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</si>
  <si>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</si>
  <si>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</si>
  <si>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</si>
  <si>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</si>
  <si>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</si>
  <si>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</si>
  <si>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</si>
  <si>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</si>
  <si>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</si>
  <si>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</si>
  <si>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</si>
  <si>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</si>
  <si>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</si>
  <si>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</si>
  <si>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</si>
  <si>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</si>
  <si>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</si>
  <si>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</si>
  <si>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</si>
  <si>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</si>
  <si>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</si>
  <si>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</si>
  <si>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</si>
  <si>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</si>
  <si>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</si>
  <si>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</si>
  <si>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</si>
  <si>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</si>
  <si>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</si>
  <si>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</si>
  <si>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</si>
  <si>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</si>
  <si>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</si>
  <si>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</si>
  <si>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</si>
  <si>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</si>
  <si>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</si>
  <si>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</si>
  <si>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</si>
  <si>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</si>
  <si>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</si>
  <si>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</si>
  <si>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</si>
  <si>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</si>
  <si>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</si>
  <si>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</si>
  <si>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</si>
  <si>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</si>
  <si>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</si>
  <si>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</si>
  <si>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</si>
  <si>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</si>
  <si>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</si>
  <si>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</si>
  <si>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</si>
  <si>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</si>
  <si>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</si>
  <si>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</si>
  <si>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</si>
  <si>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</si>
  <si>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</si>
  <si>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</si>
  <si>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</si>
  <si>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</si>
  <si>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</si>
  <si>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</si>
  <si>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</si>
  <si>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</si>
  <si>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</si>
  <si>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</si>
  <si>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</si>
  <si>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</si>
  <si>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</si>
  <si>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</si>
  <si>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</si>
  <si>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530100210000000008739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</si>
  <si>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</si>
  <si>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</si>
  <si>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</si>
  <si>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</si>
  <si>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</si>
  <si>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</si>
  <si>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</si>
  <si>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530100210000000008740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</si>
  <si>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</si>
  <si>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</si>
  <si>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</si>
  <si>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</si>
  <si>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</si>
  <si>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</si>
  <si>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</si>
  <si>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</si>
  <si>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</si>
  <si>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</si>
  <si>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</si>
  <si>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30307</t>
  </si>
  <si>
    <t>医疗费补助</t>
  </si>
  <si>
    <t>530100210000000008741</t>
  </si>
  <si>
    <t>30113</t>
  </si>
  <si>
    <t>530100210000000008742</t>
  </si>
  <si>
    <t>对个人和家庭的补助</t>
  </si>
  <si>
    <t>30305</t>
  </si>
  <si>
    <t>生活补助</t>
  </si>
  <si>
    <t>530100210000000008743</t>
  </si>
  <si>
    <t>公车购置及运维费</t>
  </si>
  <si>
    <t>30231</t>
  </si>
  <si>
    <t>公务用车运行维护费</t>
  </si>
  <si>
    <t>530100210000000008744</t>
  </si>
  <si>
    <t>行政人员公务交通补贴</t>
  </si>
  <si>
    <t>30239</t>
  </si>
  <si>
    <t>其他交通费用</t>
  </si>
  <si>
    <t>530100210000000008745</t>
  </si>
  <si>
    <t>工会经费</t>
  </si>
  <si>
    <t>30228</t>
  </si>
  <si>
    <t>530100210000000008746</t>
  </si>
  <si>
    <t>一般公用经费</t>
  </si>
  <si>
    <t>30201</t>
  </si>
  <si>
    <t>办公费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</si>
  <si>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</si>
  <si>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</si>
  <si>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</si>
  <si>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</si>
  <si>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</si>
  <si>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</si>
  <si>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</si>
  <si>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</si>
  <si>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</si>
  <si>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</si>
  <si>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</si>
  <si>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</si>
  <si>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30299</t>
  </si>
  <si>
    <t>其他商品和服务支出</t>
  </si>
  <si>
    <t>530100210000000018988</t>
  </si>
  <si>
    <t>30217</t>
  </si>
  <si>
    <t>530100221100000196342</t>
  </si>
  <si>
    <t>事业人员支出工资</t>
  </si>
  <si>
    <t>30107</t>
  </si>
  <si>
    <t>绩效工资</t>
  </si>
  <si>
    <t>530100231100001191559</t>
  </si>
  <si>
    <t>编外聘用人员支出</t>
  </si>
  <si>
    <t>30199</t>
  </si>
  <si>
    <t>其他工资福利支出</t>
  </si>
  <si>
    <t>530100231100001464860</t>
  </si>
  <si>
    <t>行政人员奖金</t>
  </si>
  <si>
    <t>530100251100003572510</t>
  </si>
  <si>
    <t>行政人员住房补贴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</si>
  <si>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</si>
  <si>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</si>
  <si>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</si>
  <si>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</si>
  <si>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</si>
  <si>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</si>
  <si>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</si>
  <si>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</si>
  <si>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530100200000000001835</t>
  </si>
  <si>
    <t>党员教育培训工作经费</t>
  </si>
  <si>
    <t>30226</t>
  </si>
  <si>
    <t>劳务费</t>
  </si>
  <si>
    <t>30227</t>
  </si>
  <si>
    <t>委托业务费</t>
  </si>
  <si>
    <t>530100200000000004187</t>
  </si>
  <si>
    <t>组织部门自身建设工作经费</t>
  </si>
  <si>
    <t>30202</t>
  </si>
  <si>
    <t>印刷费</t>
  </si>
  <si>
    <t>530100210000000017695</t>
  </si>
  <si>
    <t>组织工作经费</t>
  </si>
  <si>
    <t>530100221100000189395</t>
  </si>
  <si>
    <t>全市人才工作经费</t>
  </si>
  <si>
    <t>民生类</t>
  </si>
  <si>
    <t>530100231100001328480</t>
  </si>
  <si>
    <t>遗属补助经费</t>
  </si>
  <si>
    <t>30304</t>
  </si>
  <si>
    <t>抚恤金</t>
  </si>
  <si>
    <t>事业发展类</t>
  </si>
  <si>
    <t>530100210000000009655</t>
  </si>
  <si>
    <t>干部工作经费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</si>
  <si>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</si>
  <si>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</si>
  <si>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</si>
  <si>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</si>
  <si>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</si>
  <si>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</si>
  <si>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</si>
  <si>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</si>
  <si>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</si>
  <si>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</si>
  <si>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以省委巡视反馈问题整改为契机，持续深化“组织工作上温度 组工干部下基层”行动，深入推进组织系统作风革命、效能革命。开展“传承好家风”文明建设，全面落实谈心谈话和家访制度，教育引导组工干部自觉维护组织部门良好形象。</t>
  </si>
  <si>
    <t>产出指标</t>
  </si>
  <si>
    <t>数量指标</t>
  </si>
  <si>
    <t>工作保障人数</t>
  </si>
  <si>
    <t>&gt;=</t>
  </si>
  <si>
    <t>100</t>
  </si>
  <si>
    <t>人</t>
  </si>
  <si>
    <t>定量指标</t>
  </si>
  <si>
    <t>落实党风廉政建设责任制、机关党建、意识形态、平安建设（综治工作）、法治建设等工作，全面提升组织部门综合服务水平。</t>
  </si>
  <si>
    <t>加强自身建设，打造“讲政治、重公道、业务精、作风好”的过硬队伍。聚焦深入学习习近平新时代中国特色社会主义思想，开展组工干部党性修养、理论政策、业务知识等内容的培训。持续开展《昆明党建》及《调研参考——昆明市2024年度优秀党建研究成果选编》的编印，全面介绍全市党建工作、干部工作及人才能工作引领和服务中心作用。保障部机关离退休党支部2025年工作经费。对中心机房制冷设备进行维保，保障部机关中心机房室内温度达到制冷条件。</t>
  </si>
  <si>
    <t>中心机房制冷设备上门巡检次数</t>
  </si>
  <si>
    <t>次</t>
  </si>
  <si>
    <t>维保方每年提供不低于2次的上门巡检，记录设备运行情况，提交巡检报告给用户存档。</t>
  </si>
  <si>
    <t>组工干部培训班次</t>
  </si>
  <si>
    <t>=</t>
  </si>
  <si>
    <t>1.00</t>
  </si>
  <si>
    <t>开展一期培训班，预计50人左右</t>
  </si>
  <si>
    <t>《昆明党建》印刷数量</t>
  </si>
  <si>
    <t>36000</t>
  </si>
  <si>
    <t>本</t>
  </si>
  <si>
    <t>按照36000本的要求进行编印</t>
  </si>
  <si>
    <t>《调研参考》编印本数</t>
  </si>
  <si>
    <t>800</t>
  </si>
  <si>
    <t>按照800本的要求进行编印</t>
  </si>
  <si>
    <t>质量指标</t>
  </si>
  <si>
    <t>提升部机关干部职工的工作能力</t>
  </si>
  <si>
    <t>&gt;</t>
  </si>
  <si>
    <t>95</t>
  </si>
  <si>
    <t>%</t>
  </si>
  <si>
    <t>持续深化“组织工作上温度 组工干部下基层”行动，深入推进组织系统作风革命、效能革命，组织实施组工干部能力素质提升工程。</t>
  </si>
  <si>
    <t>中心机房制冷设备正常运行率</t>
  </si>
  <si>
    <t>保证制冷设备正常运行</t>
  </si>
  <si>
    <t>各项培训工作完成合格率</t>
  </si>
  <si>
    <t>85</t>
  </si>
  <si>
    <t>各项工作能够按质按量完成</t>
  </si>
  <si>
    <t>《昆明党建》和《调研参考》选编质量</t>
  </si>
  <si>
    <t>确保高质量完成选编编印工作，不出现明显错误</t>
  </si>
  <si>
    <t>时效指标</t>
  </si>
  <si>
    <t>完成时效</t>
  </si>
  <si>
    <t>2025年1月-12月完成</t>
  </si>
  <si>
    <t>月</t>
  </si>
  <si>
    <t>完成任务及时率=（计划完成时间-实际完成时间）/计划完成时间*100%</t>
  </si>
  <si>
    <t>制冷设备故障问题及时响应服务出勤情况</t>
  </si>
  <si>
    <t>保证故障解决的及时性和有效性</t>
  </si>
  <si>
    <t>效益指标</t>
  </si>
  <si>
    <t>社会效益</t>
  </si>
  <si>
    <t>宣传全市党建做法及成效</t>
  </si>
  <si>
    <t>确保选编对全市课题调研工作的促进作用得到发挥</t>
  </si>
  <si>
    <t>推动全市优秀调研成果学习借鉴</t>
  </si>
  <si>
    <t>可持续影响</t>
  </si>
  <si>
    <t>提高机关干部队伍建设</t>
  </si>
  <si>
    <t>90</t>
  </si>
  <si>
    <t>定性指标</t>
  </si>
  <si>
    <t>机关对个体干部职工考核合格率</t>
  </si>
  <si>
    <t>空调制冷设备的延续利用情况</t>
  </si>
  <si>
    <t>保证系统的可持续性和可利用率</t>
  </si>
  <si>
    <t>提高部机关干部业务能力和综合素质</t>
  </si>
  <si>
    <t>业务素质明显提升</t>
  </si>
  <si>
    <t>通过开展干部职工业务培训，提高部机关干部业务能力和综合素质，切实提升部机关办事效能。</t>
  </si>
  <si>
    <t>满意度指标</t>
  </si>
  <si>
    <t>服务对象满意度</t>
  </si>
  <si>
    <t>提高服务质量</t>
  </si>
  <si>
    <t>满意度90%</t>
  </si>
  <si>
    <t>昆明市县（市)区组织部门联系电话调查</t>
  </si>
  <si>
    <t>投诉情况</t>
  </si>
  <si>
    <t>&lt;</t>
  </si>
  <si>
    <t>提高运维服务水平和质量</t>
  </si>
  <si>
    <t>用于发放遗属补助</t>
  </si>
  <si>
    <t>补助发放人数</t>
  </si>
  <si>
    <t>遗属发放人数</t>
  </si>
  <si>
    <t>用于发放遗属补助。</t>
  </si>
  <si>
    <t>补助发放次数</t>
  </si>
  <si>
    <t>补助发放时效</t>
  </si>
  <si>
    <t>2025年1月-2025年11月</t>
  </si>
  <si>
    <t>不涉及该指标</t>
  </si>
  <si>
    <t>发放对象满意度</t>
  </si>
  <si>
    <t>考核遗属发放满意度</t>
  </si>
  <si>
    <t>深化“春城人才”品牌建设，建立高层次人才跨地区联合保障机制。迭代更新人才政策体系，研究出台昆明市高层次人才认定及相关支持政策措施、大学生来昆留昆支持计划等文件。接续开展“春城创业荟”创新创业大赛，建强春城人才发展学院，加大人力资源服务产业园和重点实验室、技术创新中心的建设力度。积极推进人才安居工程，不断提升国际人才社区配套服务。</t>
  </si>
  <si>
    <t>全年高层次人才引进数量</t>
  </si>
  <si>
    <t>300</t>
  </si>
  <si>
    <t>名</t>
  </si>
  <si>
    <t>反映单位年度引进人才数量</t>
  </si>
  <si>
    <t>围绕建设云南人才核心城市、面向南亚东南亚区域性人才中心城市的工作目标，紧贴产业结构转型升级需求，聚焦“8+N”重点产业链发展，精准发力、有序突破，以贯彻落实昆明市《关于推进体制机制改革促进人才创新创业的实施意见》等系列文件精神为重点，加强人才重点引进培养，着力凝聚一批高层次人才、急需紧缺人才，为推动高质量发展提供智力支撑和人才保障。</t>
  </si>
  <si>
    <t>每年最终认定“春城计划”高层次人才数量</t>
  </si>
  <si>
    <t>40</t>
  </si>
  <si>
    <t>反映单位认定高层次人才数量</t>
  </si>
  <si>
    <t>昆明市人才工作者培训工作、高层次人才研修工作完成情况</t>
  </si>
  <si>
    <t>做好全市人才工作者培训工作和高层次人才研修工作，到发达地区学习先进经验。</t>
  </si>
  <si>
    <t>完成工作时限</t>
  </si>
  <si>
    <t>&lt;=</t>
  </si>
  <si>
    <t>2025年11月30日</t>
  </si>
  <si>
    <t>日</t>
  </si>
  <si>
    <t>昆明市人才线上服务平台年度维护及时率</t>
  </si>
  <si>
    <t>保证人才政策信息完整准确，逐步加大企业用户数量。</t>
  </si>
  <si>
    <t>人才引进与培养</t>
  </si>
  <si>
    <t>反映人才社会氛围的创造情况</t>
  </si>
  <si>
    <t>服务人才满意度</t>
  </si>
  <si>
    <t>做好服务人才的各项工作</t>
  </si>
  <si>
    <t>接续实施“春城先锋”示范引领工程，强化分类指导，推动基层党建全面过硬。深化抓党建促乡村振兴、促基层治理，让党的组织优势在服务保障中心大局中进一步彰显。加快推进国企、学校、医院等各领域党建工作，加强“两企三新”领域党建统筹指导，推动各领域党建一体推进、融合发展。进一步加强党员管理。</t>
  </si>
  <si>
    <t>全市每月在省级以上媒体发表影响力文章</t>
  </si>
  <si>
    <t>150</t>
  </si>
  <si>
    <t>篇</t>
  </si>
  <si>
    <t>每月信息宣传完成情况</t>
  </si>
  <si>
    <t>聚焦中央、省委和市委关于加强基层党建的部署要求，着力提升基层党组织的政治功能和组织功能。深入贯彻落实全国、全省、全市组织工作和组织部长会议精神，深入践行“三发三化”，持续提升组织工作信息宣传服务中心、服务大局、服务基层质效，让昆明经验走出去、推广开、凝共识、聚合力。</t>
  </si>
  <si>
    <t>全市每月刊登组织工作正面新闻</t>
  </si>
  <si>
    <t>期</t>
  </si>
  <si>
    <t>全市每月编发组织工作新媒体信息</t>
  </si>
  <si>
    <t>50</t>
  </si>
  <si>
    <t>全市全年被省委组织部推荐和被中组部采用篇数</t>
  </si>
  <si>
    <t>30</t>
  </si>
  <si>
    <t>每年信息宣传优秀稿件推荐采用情况</t>
  </si>
  <si>
    <t>全年信息宣传任务完成时效</t>
  </si>
  <si>
    <t>2025年11月前</t>
  </si>
  <si>
    <t>每年按时完成信息宣传任务</t>
  </si>
  <si>
    <t>成本指标</t>
  </si>
  <si>
    <t>经济成本指标</t>
  </si>
  <si>
    <t>元</t>
  </si>
  <si>
    <t>保险组织工作的正常运转经济成本</t>
  </si>
  <si>
    <t>宣传媒体报道效果情况</t>
  </si>
  <si>
    <t>80</t>
  </si>
  <si>
    <t>反映发挥优秀党组织书记及其工作室的引领、带动和示范作用，以点带面，建设一支高素质党组织书记队伍，全面提升党建引领乡村振兴、基层治理水平。</t>
  </si>
  <si>
    <t>优秀稿件被省委组织部推荐、被中组部采用，在全国、全省、全市推广经验做法，持续营造学习先进的良好氛围</t>
  </si>
  <si>
    <t>全市各级党组织学习、借鉴、宣传、推广，发动更多党员干部参与撰稿</t>
  </si>
  <si>
    <t>广大党员满意度</t>
  </si>
  <si>
    <t>反映广大党员对年度组织工作的满意度</t>
  </si>
  <si>
    <t>组织部门和基层党组织书记满意度测评</t>
  </si>
  <si>
    <t>反映下级组织部门和基层党组织书记对年度组织工作的满意度</t>
  </si>
  <si>
    <t>把学习贯彻党的二十届三中全会精神作为重大政治任务抓紧抓实，推进全会精神入脑入心，切实增强进一步全面深化改革的政治自觉、思想自觉、行动自觉。持续深化党员教育，深入推进党员进党校集中培训，优化“主课堂+分课堂”教学模式和“理论培训+实践锻炼”培训模式，增强教育培训的覆盖面和吸引力、感染力。</t>
  </si>
  <si>
    <t>党员教育平台因网络故障导致党员教育工作延误次数</t>
  </si>
  <si>
    <t>0</t>
  </si>
  <si>
    <t>党员教育平台网络保障情况</t>
  </si>
  <si>
    <t>按照党员每年集中学习培训时间一般不少于32学时的要求，主要依托市委党校及基层党校组织开展党员集中轮训，根据党的建设重点任务，结合昆明市中心工作和党员实际需求，确定培训内容和方式。加强党员教育培训阵地建设、资源开发、师资培养，完善党员教育培训基础保障。制作优质党员教育视频片，推动党员干部现代远程教育平台在党员教育培训方面的应用。加强双向视频会议系统在工作会议、教育培训、日常业务沟通等方面的推广应用，切实为基层减轻负担。</t>
  </si>
  <si>
    <t>完成年度党员教育培训计划市级示范培训班次</t>
  </si>
  <si>
    <t>年度党员教育培训工作完成情况</t>
  </si>
  <si>
    <t>党员培训合格率</t>
  </si>
  <si>
    <t>参加培训的党员完成培训学习情况</t>
  </si>
  <si>
    <t>党员教育系列平台正常运行使用</t>
  </si>
  <si>
    <t>反映党员教育系列平台项目建设及后期运维情况</t>
  </si>
  <si>
    <t>网络畅通率</t>
  </si>
  <si>
    <t>反映党员教育系列平台网络畅通情况</t>
  </si>
  <si>
    <t>工作完成时效</t>
  </si>
  <si>
    <t>2025年1月-12月</t>
  </si>
  <si>
    <t>反映年度党员教育培训工作完成情况</t>
  </si>
  <si>
    <t>1，870，000.00</t>
  </si>
  <si>
    <t>保障党员教育培训工作的正常运转经济成本</t>
  </si>
  <si>
    <t>双向视频会议系统使用覆盖率</t>
  </si>
  <si>
    <t>双向视频会议系统在全市覆盖使用的效果</t>
  </si>
  <si>
    <t>党员培训学习成效</t>
  </si>
  <si>
    <t>反映参加培训的党员完成培训学习情况</t>
  </si>
  <si>
    <t>服务党员满意度</t>
  </si>
  <si>
    <t>反映党员对培训的满意程度及基层党组织满意度</t>
  </si>
  <si>
    <t>坚持“四用四不用”选人用人导向，巩固拓展干部队伍“能力作风提升年”活动成果，持续深化争当“实干家”、整治“太平官”工作，推动干部能上能下常态化。做深做实政治素质考察，加强和改进干部政绩考核工作，推动干部树立和践行正确政绩观。深入实施干部专业化能力提升培养计划，推动干部跨层级、跨地区、跨领域交流工作制度化、常态化。强化全方位经常性从严管理监督，探索构建协同联动、运行高效的“大监督”格局。加大公务员、选调生、聘任制公务员招录引进力度。</t>
  </si>
  <si>
    <t>公务员培训</t>
  </si>
  <si>
    <t>班次</t>
  </si>
  <si>
    <t>对2025年新录用的公务员及近两年新提拔正科、副科级干部进行任职培训，进行业务培训，提高其思想政治素质和依法依规办事等适应机关工作的能力。</t>
  </si>
  <si>
    <t>根据市委工作安排，按照《党政领导干部选拔任用工作条例》、《党政领导干部考核工作条例》的要求，深入贯彻落实新时代党的组织路线和干部工作方针政策，选优配强领导班子，对市管领导班子和领导干部的政治素质、履职能力、工作成效、作风表现等进行了解、核实和评价。按照市委市政府要求，结合昆明市实际，完成2025-2027年聘任制公务员招聘工作、全市公务员考录、培训、遴选、奖励等工作。贯彻执行《昆明市干部教育培训规划（2023—2027年）》，根据年度干部教育培训重点，有计划的开展干部理论武装、党性教育、新提拔干部任职、专业化能力提升等培训班次，推进干部教育培训现场教学点建设等。</t>
  </si>
  <si>
    <t>考试录用公务员</t>
  </si>
  <si>
    <t>结合编制空缺情况和全省公务员招录计划，考试录用一批公务员到市、县、乡各级机关工作。</t>
  </si>
  <si>
    <t>2024年公务员定期评比</t>
  </si>
  <si>
    <t>定期开展公务员考核评比</t>
  </si>
  <si>
    <t>干部省内培训期次</t>
  </si>
  <si>
    <t>干部教育培训量化指标</t>
  </si>
  <si>
    <t>干部异地培训期次</t>
  </si>
  <si>
    <t>全市“两统”工作参加单位</t>
  </si>
  <si>
    <t>106</t>
  </si>
  <si>
    <t>家</t>
  </si>
  <si>
    <t>反映各单位参加情况</t>
  </si>
  <si>
    <t>公务员招聘工作完成情况</t>
  </si>
  <si>
    <t>反映全市年度公开招聘聘任制公务员工作完整流程</t>
  </si>
  <si>
    <t>“两统”工作完成率</t>
  </si>
  <si>
    <t>100%</t>
  </si>
  <si>
    <t>完成质量符合上级要求</t>
  </si>
  <si>
    <t>培训完成率</t>
  </si>
  <si>
    <t>所有参训人员完成培训</t>
  </si>
  <si>
    <t>考录、遴选工作完成率</t>
  </si>
  <si>
    <t>完成全年考录、遴选工作完成率</t>
  </si>
  <si>
    <t>工作开展时效</t>
  </si>
  <si>
    <t>2025年1月至12月</t>
  </si>
  <si>
    <t>“两统”会审工作培训时限</t>
  </si>
  <si>
    <t>天</t>
  </si>
  <si>
    <t>各单位在指定时间内的完成效率</t>
  </si>
  <si>
    <t>领导班子及干部队伍能力素质提升率</t>
  </si>
  <si>
    <t>领导班子整体功能明显增强，干部队伍能力素质符合经济社会发展需要。</t>
  </si>
  <si>
    <t>全市干部教育培训</t>
  </si>
  <si>
    <t>60</t>
  </si>
  <si>
    <t>推进干部教育培训现场点建设，提升培训质量。</t>
  </si>
  <si>
    <t>干部人才引进效果</t>
  </si>
  <si>
    <t>注重人岗相适、人事相宜，做好资格审查、考试测评、考察比选等招聘全过程、各环节工作。突出政治素质，重点审查、考察应聘人员的专业素养、业务能力和职位匹配度。</t>
  </si>
  <si>
    <t>参训干部能力素质提升度</t>
  </si>
  <si>
    <t>各单位对会审的满意度</t>
  </si>
  <si>
    <t>参会单位的满意度</t>
  </si>
  <si>
    <t>聘任机关满意度</t>
  </si>
  <si>
    <t>做好我市公开招聘聘任制公务员各项服务保障工作，建立健全协调联动工作机制，坚持上下联动、左右互动，高效协同、共同推进各项工作。</t>
  </si>
  <si>
    <t>工作满意度</t>
  </si>
  <si>
    <t>反映全市干部对相关工作的满意度</t>
  </si>
  <si>
    <t>参加培训人员满意度</t>
  </si>
  <si>
    <t>提高培训课程质量，严格对参训人员的管理，力争培训人员满意度达90%。</t>
  </si>
  <si>
    <t>预算06表</t>
  </si>
  <si>
    <t>政府性基金预算支出预算表</t>
  </si>
  <si>
    <t>单位名称：昆明市发展和改革委员会</t>
  </si>
  <si>
    <t>政府性基金预算支出</t>
  </si>
  <si>
    <t>注：我单位2025年无政府性基金预算支出预算。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</si>
  <si>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</si>
  <si>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</si>
  <si>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</si>
  <si>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</si>
  <si>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</si>
  <si>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</si>
  <si>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</si>
  <si>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</si>
  <si>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</si>
  <si>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</si>
  <si>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</si>
  <si>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“智慧党建”系列平台网络及运维服务采购</t>
  </si>
  <si>
    <t>信息技术管理咨询服务</t>
  </si>
  <si>
    <t>项</t>
  </si>
  <si>
    <t>印刷服务采购</t>
  </si>
  <si>
    <t>公文用纸、资料汇编、信封印刷服务</t>
  </si>
  <si>
    <t>公务维修服务采购</t>
  </si>
  <si>
    <t>车辆维修和保养服务</t>
  </si>
  <si>
    <t>公车保险服务采购</t>
  </si>
  <si>
    <t>机动车保险服务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</si>
  <si>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</si>
  <si>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</si>
  <si>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</si>
  <si>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</si>
  <si>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</si>
  <si>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</si>
  <si>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</si>
  <si>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</si>
  <si>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智慧党建”系列平台网络及运维服务</t>
  </si>
  <si>
    <t>B1001 机关信息系统开发与维护服务</t>
  </si>
  <si>
    <t>B 政府履职辅助性服务</t>
  </si>
  <si>
    <t>资金评价服务</t>
  </si>
  <si>
    <t>B0301 会计服务</t>
  </si>
  <si>
    <t>完善单位绩效目标管理、事前绩效评估、绩效运行监控和绩效评价等制度机制</t>
  </si>
  <si>
    <t>非涉密办公设备及网络维护服务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</si>
  <si>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</si>
  <si>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</si>
  <si>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</si>
  <si>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</si>
  <si>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</si>
  <si>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</si>
  <si>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</si>
  <si>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</si>
  <si>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</si>
  <si>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</si>
  <si>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</si>
  <si>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</si>
  <si>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</si>
  <si>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</si>
  <si>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</si>
  <si>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</si>
  <si>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</si>
  <si>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</si>
  <si>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</si>
  <si>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</si>
  <si>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</si>
  <si>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</si>
  <si>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</si>
  <si>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注：我单位2025年无市对下转移支付预算。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</si>
  <si>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</si>
  <si>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</si>
  <si>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</si>
  <si>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</si>
  <si>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</si>
  <si>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</si>
  <si>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</si>
  <si>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</si>
  <si>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</si>
  <si>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注：我单位2025年无新增资产配置预算。</t>
  </si>
  <si>
    <t>预算11表</t>
  </si>
  <si>
    <t>上级补助</t>
  </si>
  <si>
    <t>注：我单位2025年无上级转移支付补助项目支出预算。</t>
  </si>
  <si>
    <t>预算12表</t>
  </si>
  <si>
    <t>项目级次</t>
  </si>
  <si>
    <t>311 专项业务类</t>
  </si>
  <si>
    <t>本级</t>
  </si>
  <si>
    <t>312 民生类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</si>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</sst>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41" formatCode="_(* #,##0_);_(* \(#,##0\);_(* &quot;-&quot;_);_(@_)"/>
    <numFmt numFmtId="42" formatCode="_(&quot;HK$&quot;* #,##0_);_(&quot;HK$&quot;* \(#,##0\);_(&quot;HK$&quot;* &quot;-&quot;_);_(@_)"/>
    <numFmt numFmtId="43" formatCode="_(* #,##0.00_);_(* \(#,##0.00\);_(* &quot;-&quot;??_);_(@_)"/>
    <numFmt numFmtId="176" formatCode="yyyy/mm/dd\ hh:mm:ss"/>
    <numFmt numFmtId="177" formatCode="yyyy/mm/dd"/>
    <numFmt numFmtId="178" formatCode="_(&quot;HK$&quot;* #,##0.00_);_(&quot;HK$&quot;* \(#,##0.00\);_(&quot;HK$&quot;* &quot;-&quot;??_);_(@_)"/>
    <numFmt numFmtId="179" formatCode="hh:mm:ss"/>
    <numFmt numFmtId="180" formatCode="#,##0;\-#,##0;;@"/>
    <numFmt numFmtId="181" formatCode="#,##0.00;\-#,##0.0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7" fillId="0" borderId="7">
      <alignment horizontal="right"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17" fillId="0" borderId="7">
      <alignment horizontal="right"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8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30" fillId="13" borderId="1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10" fontId="17" fillId="0" borderId="7">
      <alignment horizontal="right" vertical="center"/>
    </xf>
    <xf numFmtId="0" fontId="15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180" fontId="17" fillId="0" borderId="7">
      <alignment horizontal="right" vertical="center"/>
    </xf>
    <xf numFmtId="181" fontId="17" fillId="0" borderId="7">
      <alignment horizontal="right" vertical="center"/>
    </xf>
    <xf numFmtId="181" fontId="17" fillId="0" borderId="7">
      <alignment horizontal="right" vertical="center"/>
    </xf>
    <xf numFmtId="49" fontId="17" fillId="0" borderId="7">
      <alignment horizontal="left" vertical="center" wrapText="1"/>
    </xf>
    <xf numFmtId="179" fontId="17" fillId="0" borderId="7">
      <alignment horizontal="right" vertical="center"/>
    </xf>
  </cellStyleXfs>
  <cellXfs count="199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5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3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81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2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81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4" fontId="2" fillId="0" borderId="7" xfId="9" applyNumberFormat="1" applyFont="1" applyBorder="1" applyAlignment="1">
      <alignment horizontal="left" vertical="center" wrapText="1"/>
    </xf>
    <xf numFmtId="49" fontId="2" fillId="0" borderId="7" xfId="9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81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IntegralNumberStyle" xfId="52"/>
    <cellStyle name="MoneyStyle" xfId="53"/>
    <cellStyle name="NumberStyle" xfId="54"/>
    <cellStyle name="Text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workbookViewId="0">
      <selection activeCell="D21" sqref="D21"/>
    </sheetView>
  </sheetViews>
  <sheetFormatPr defaultColWidth="8.62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3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"单位名称："&amp;"中国共产党昆明市委员会组织部"</f>
        <v>单位名称：中国共产党昆明市委员会组织部</v>
      </c>
      <c r="B3" s="163"/>
      <c r="D3" s="143" t="s">
        <v>1</v>
      </c>
    </row>
    <row r="4" ht="23.25" customHeight="1" spans="1:4">
      <c r="A4" s="164" t="s">
        <v>2</v>
      </c>
      <c r="B4" s="165"/>
      <c r="C4" s="164" t="s">
        <v>3</v>
      </c>
      <c r="D4" s="165"/>
    </row>
    <row r="5" ht="24" customHeight="1" spans="1:4">
      <c r="A5" s="164" t="s">
        <v>4</v>
      </c>
      <c r="B5" s="164" t="s">
        <v>5</v>
      </c>
      <c r="C5" s="164" t="s">
        <v>6</v>
      </c>
      <c r="D5" s="164" t="s">
        <v>5</v>
      </c>
    </row>
    <row r="6" ht="17.25" customHeight="1" spans="1:4">
      <c r="A6" s="166" t="s">
        <v>7</v>
      </c>
      <c r="B6" s="79">
        <v>43021768</v>
      </c>
      <c r="C6" s="166" t="s">
        <v>8</v>
      </c>
      <c r="D6" s="79">
        <v>35320003</v>
      </c>
    </row>
    <row r="7" ht="17.25" customHeight="1" spans="1:4">
      <c r="A7" s="166" t="s">
        <v>9</v>
      </c>
      <c r="B7" s="79"/>
      <c r="C7" s="166" t="s">
        <v>10</v>
      </c>
      <c r="D7" s="79"/>
    </row>
    <row r="8" ht="17.25" customHeight="1" spans="1:4">
      <c r="A8" s="166" t="s">
        <v>11</v>
      </c>
      <c r="B8" s="79"/>
      <c r="C8" s="198" t="s">
        <v>12</v>
      </c>
      <c r="D8" s="79"/>
    </row>
    <row r="9" ht="17.25" customHeight="1" spans="1:4">
      <c r="A9" s="166" t="s">
        <v>13</v>
      </c>
      <c r="B9" s="79"/>
      <c r="C9" s="198" t="s">
        <v>14</v>
      </c>
      <c r="D9" s="79"/>
    </row>
    <row r="10" ht="17.25" customHeight="1" spans="1:4">
      <c r="A10" s="166" t="s">
        <v>15</v>
      </c>
      <c r="B10" s="79"/>
      <c r="C10" s="198" t="s">
        <v>16</v>
      </c>
      <c r="D10" s="79"/>
    </row>
    <row r="11" ht="17.25" customHeight="1" spans="1:4">
      <c r="A11" s="166" t="s">
        <v>17</v>
      </c>
      <c r="B11" s="79"/>
      <c r="C11" s="198" t="s">
        <v>18</v>
      </c>
      <c r="D11" s="79"/>
    </row>
    <row r="12" ht="17.25" customHeight="1" spans="1:4">
      <c r="A12" s="166" t="s">
        <v>19</v>
      </c>
      <c r="B12" s="79"/>
      <c r="C12" s="31" t="s">
        <v>20</v>
      </c>
      <c r="D12" s="79"/>
    </row>
    <row r="13" ht="17.25" customHeight="1" spans="1:4">
      <c r="A13" s="166" t="s">
        <v>21</v>
      </c>
      <c r="B13" s="79"/>
      <c r="C13" s="31" t="s">
        <v>22</v>
      </c>
      <c r="D13" s="79">
        <v>3350485</v>
      </c>
    </row>
    <row r="14" ht="17.25" customHeight="1" spans="1:4">
      <c r="A14" s="166" t="s">
        <v>23</v>
      </c>
      <c r="B14" s="79"/>
      <c r="C14" s="31" t="s">
        <v>24</v>
      </c>
      <c r="D14" s="79">
        <v>2121280</v>
      </c>
    </row>
    <row r="15" ht="17.25" customHeight="1" spans="1:4">
      <c r="A15" s="166" t="s">
        <v>25</v>
      </c>
      <c r="B15" s="79"/>
      <c r="C15" s="31" t="s">
        <v>26</v>
      </c>
      <c r="D15" s="79"/>
    </row>
    <row r="16" ht="17.25" customHeight="1" spans="1:4">
      <c r="A16" s="148"/>
      <c r="B16" s="79"/>
      <c r="C16" s="31" t="s">
        <v>27</v>
      </c>
      <c r="D16" s="79"/>
    </row>
    <row r="17" ht="17.25" customHeight="1" spans="1:4">
      <c r="A17" s="167"/>
      <c r="B17" s="79"/>
      <c r="C17" s="31" t="s">
        <v>28</v>
      </c>
      <c r="D17" s="79"/>
    </row>
    <row r="18" ht="17.25" customHeight="1" spans="1:4">
      <c r="A18" s="167"/>
      <c r="B18" s="79"/>
      <c r="C18" s="31" t="s">
        <v>29</v>
      </c>
      <c r="D18" s="79"/>
    </row>
    <row r="19" ht="17.25" customHeight="1" spans="1:4">
      <c r="A19" s="167"/>
      <c r="B19" s="79"/>
      <c r="C19" s="31" t="s">
        <v>30</v>
      </c>
      <c r="D19" s="79"/>
    </row>
    <row r="20" ht="17.25" customHeight="1" spans="1:4">
      <c r="A20" s="167"/>
      <c r="B20" s="79"/>
      <c r="C20" s="31" t="s">
        <v>31</v>
      </c>
      <c r="D20" s="79"/>
    </row>
    <row r="21" ht="17.25" customHeight="1" spans="1:4">
      <c r="A21" s="167"/>
      <c r="B21" s="79"/>
      <c r="C21" s="31" t="s">
        <v>32</v>
      </c>
      <c r="D21" s="79"/>
    </row>
    <row r="22" ht="17.25" customHeight="1" spans="1:4">
      <c r="A22" s="167"/>
      <c r="B22" s="79"/>
      <c r="C22" s="31" t="s">
        <v>33</v>
      </c>
      <c r="D22" s="79"/>
    </row>
    <row r="23" ht="17.25" customHeight="1" spans="1:4">
      <c r="A23" s="167"/>
      <c r="B23" s="79"/>
      <c r="C23" s="31" t="s">
        <v>34</v>
      </c>
      <c r="D23" s="79"/>
    </row>
    <row r="24" ht="17.25" customHeight="1" spans="1:4">
      <c r="A24" s="167"/>
      <c r="B24" s="79"/>
      <c r="C24" s="31" t="s">
        <v>35</v>
      </c>
      <c r="D24" s="79">
        <v>2230000</v>
      </c>
    </row>
    <row r="25" ht="17.25" customHeight="1" spans="1:4">
      <c r="A25" s="167"/>
      <c r="B25" s="79"/>
      <c r="C25" s="31" t="s">
        <v>36</v>
      </c>
      <c r="D25" s="79"/>
    </row>
    <row r="26" ht="17.25" customHeight="1" spans="1:4">
      <c r="A26" s="167"/>
      <c r="B26" s="79"/>
      <c r="C26" s="148" t="s">
        <v>37</v>
      </c>
      <c r="D26" s="79"/>
    </row>
    <row r="27" ht="17.25" customHeight="1" spans="1:4">
      <c r="A27" s="167"/>
      <c r="B27" s="79"/>
      <c r="C27" s="31" t="s">
        <v>38</v>
      </c>
      <c r="D27" s="79"/>
    </row>
    <row r="28" ht="16.5" customHeight="1" spans="1:4">
      <c r="A28" s="167"/>
      <c r="B28" s="79"/>
      <c r="C28" s="31" t="s">
        <v>39</v>
      </c>
      <c r="D28" s="79"/>
    </row>
    <row r="29" ht="16.5" customHeight="1" spans="1:4">
      <c r="A29" s="167"/>
      <c r="B29" s="79"/>
      <c r="C29" s="148" t="s">
        <v>40</v>
      </c>
      <c r="D29" s="79"/>
    </row>
    <row r="30" ht="17.25" customHeight="1" spans="1:4">
      <c r="A30" s="167"/>
      <c r="B30" s="79"/>
      <c r="C30" s="148" t="s">
        <v>41</v>
      </c>
      <c r="D30" s="79"/>
    </row>
    <row r="31" ht="17.25" customHeight="1" spans="1:4">
      <c r="A31" s="167"/>
      <c r="B31" s="79"/>
      <c r="C31" s="31" t="s">
        <v>42</v>
      </c>
      <c r="D31" s="79"/>
    </row>
    <row r="32" ht="16.5" customHeight="1" spans="1:4">
      <c r="A32" s="167" t="s">
        <v>43</v>
      </c>
      <c r="B32" s="79">
        <v>43021768</v>
      </c>
      <c r="C32" s="167" t="s">
        <v>44</v>
      </c>
      <c r="D32" s="79">
        <v>43021768</v>
      </c>
    </row>
    <row r="33" ht="16.5" customHeight="1" spans="1:4">
      <c r="A33" s="148" t="s">
        <v>45</v>
      </c>
      <c r="B33" s="79"/>
      <c r="C33" s="148" t="s">
        <v>46</v>
      </c>
      <c r="D33" s="79"/>
    </row>
    <row r="34" ht="16.5" customHeight="1" spans="1:4">
      <c r="A34" s="31" t="s">
        <v>47</v>
      </c>
      <c r="B34" s="79"/>
      <c r="C34" s="31" t="s">
        <v>47</v>
      </c>
      <c r="D34" s="79"/>
    </row>
    <row r="35" ht="16.5" customHeight="1" spans="1:4">
      <c r="A35" s="31" t="s">
        <v>48</v>
      </c>
      <c r="B35" s="79"/>
      <c r="C35" s="31" t="s">
        <v>49</v>
      </c>
      <c r="D35" s="79"/>
    </row>
    <row r="36" ht="16.5" customHeight="1" spans="1:4">
      <c r="A36" s="168" t="s">
        <v>50</v>
      </c>
      <c r="B36" s="79">
        <v>43021768</v>
      </c>
      <c r="C36" s="168" t="s">
        <v>51</v>
      </c>
      <c r="D36" s="79">
        <v>43021768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selection activeCell="B14" sqref="B14"/>
    </sheetView>
  </sheetViews>
  <sheetFormatPr defaultColWidth="9.125" defaultRowHeight="14.25" customHeight="1" outlineLevelCol="5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ht="12" customHeight="1" spans="1:6">
      <c r="A1" s="119">
        <v>1</v>
      </c>
      <c r="B1" s="120">
        <v>0</v>
      </c>
      <c r="C1" s="119">
        <v>1</v>
      </c>
      <c r="D1" s="121"/>
      <c r="E1" s="121"/>
      <c r="F1" s="118" t="s">
        <v>515</v>
      </c>
    </row>
    <row r="2" ht="42" customHeight="1" spans="1:6">
      <c r="A2" s="122" t="str">
        <f>"2025"&amp;"年部门政府性基金预算支出预算表"</f>
        <v>2025年部门政府性基金预算支出预算表</v>
      </c>
      <c r="B2" s="122" t="s">
        <v>516</v>
      </c>
      <c r="C2" s="123"/>
      <c r="D2" s="124"/>
      <c r="E2" s="124"/>
      <c r="F2" s="124"/>
    </row>
    <row r="3" ht="13.5" customHeight="1" spans="1:6">
      <c r="A3" s="4" t="str">
        <f>"单位名称："&amp;"中国共产党昆明市委员会组织部"</f>
        <v>单位名称：中国共产党昆明市委员会组织部</v>
      </c>
      <c r="B3" s="4" t="s">
        <v>517</v>
      </c>
      <c r="C3" s="119"/>
      <c r="D3" s="121"/>
      <c r="E3" s="121"/>
      <c r="F3" s="118" t="s">
        <v>1</v>
      </c>
    </row>
    <row r="4" ht="19.5" customHeight="1" spans="1:6">
      <c r="A4" s="125" t="s">
        <v>190</v>
      </c>
      <c r="B4" s="126" t="s">
        <v>73</v>
      </c>
      <c r="C4" s="125" t="s">
        <v>74</v>
      </c>
      <c r="D4" s="10" t="s">
        <v>518</v>
      </c>
      <c r="E4" s="11"/>
      <c r="F4" s="12"/>
    </row>
    <row r="5" ht="18.75" customHeight="1" spans="1:6">
      <c r="A5" s="127"/>
      <c r="B5" s="128"/>
      <c r="C5" s="127"/>
      <c r="D5" s="15" t="s">
        <v>55</v>
      </c>
      <c r="E5" s="10" t="s">
        <v>76</v>
      </c>
      <c r="F5" s="15" t="s">
        <v>77</v>
      </c>
    </row>
    <row r="6" ht="18.75" customHeight="1" spans="1:6">
      <c r="A6" s="67">
        <v>1</v>
      </c>
      <c r="B6" s="129" t="s">
        <v>84</v>
      </c>
      <c r="C6" s="67">
        <v>3</v>
      </c>
      <c r="D6" s="130">
        <v>4</v>
      </c>
      <c r="E6" s="130">
        <v>5</v>
      </c>
      <c r="F6" s="130">
        <v>6</v>
      </c>
    </row>
    <row r="7" ht="21" customHeight="1" spans="1:6">
      <c r="A7" s="20"/>
      <c r="B7" s="20"/>
      <c r="C7" s="20"/>
      <c r="D7" s="79"/>
      <c r="E7" s="79"/>
      <c r="F7" s="79"/>
    </row>
    <row r="8" ht="21" customHeight="1" spans="1:6">
      <c r="A8" s="20"/>
      <c r="B8" s="20"/>
      <c r="C8" s="20"/>
      <c r="D8" s="79"/>
      <c r="E8" s="79"/>
      <c r="F8" s="79"/>
    </row>
    <row r="9" ht="18.75" customHeight="1" spans="1:6">
      <c r="A9" s="131" t="s">
        <v>180</v>
      </c>
      <c r="B9" s="131" t="s">
        <v>180</v>
      </c>
      <c r="C9" s="132" t="s">
        <v>180</v>
      </c>
      <c r="D9" s="79"/>
      <c r="E9" s="79"/>
      <c r="F9" s="79"/>
    </row>
    <row r="11" customHeight="1" spans="1:1">
      <c r="A11" t="s">
        <v>519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topLeftCell="A2" workbookViewId="0">
      <selection activeCell="G17" sqref="G17"/>
    </sheetView>
  </sheetViews>
  <sheetFormatPr defaultColWidth="9.125" defaultRowHeight="14.25" customHeight="1"/>
  <cols>
    <col min="1" max="2" width="24.25" customWidth="1"/>
    <col min="3" max="3" width="21.5" customWidth="1"/>
    <col min="4" max="4" width="21.75" customWidth="1"/>
    <col min="5" max="5" width="26.5" customWidth="1"/>
    <col min="6" max="6" width="7.75" customWidth="1"/>
    <col min="7" max="7" width="6.625" customWidth="1"/>
    <col min="8" max="8" width="14.375" customWidth="1"/>
    <col min="9" max="9" width="15.75" customWidth="1"/>
    <col min="10" max="10" width="13.625" customWidth="1"/>
    <col min="11" max="11" width="8.875" customWidth="1"/>
    <col min="12" max="13" width="9.5" customWidth="1"/>
    <col min="14" max="14" width="11.375" customWidth="1"/>
    <col min="15" max="15" width="11.5" customWidth="1"/>
    <col min="16" max="16" width="10" customWidth="1"/>
    <col min="17" max="17" width="10.25" customWidth="1"/>
    <col min="18" max="19" width="11.125" customWidth="1"/>
  </cols>
  <sheetData>
    <row r="1" ht="15.75" customHeight="1" spans="2:19">
      <c r="B1" s="83"/>
      <c r="C1" s="83"/>
      <c r="R1" s="2"/>
      <c r="S1" s="2" t="s">
        <v>520</v>
      </c>
    </row>
    <row r="2" ht="41.25" customHeight="1" spans="1:19">
      <c r="A2" s="72" t="str">
        <f>"2025"&amp;"年部门政府采购预算表"</f>
        <v>2025年部门政府采购预算表</v>
      </c>
      <c r="B2" s="65"/>
      <c r="C2" s="65"/>
      <c r="D2" s="3"/>
      <c r="E2" s="3"/>
      <c r="F2" s="3"/>
      <c r="G2" s="3"/>
      <c r="H2" s="3"/>
      <c r="I2" s="3"/>
      <c r="J2" s="3"/>
      <c r="K2" s="3"/>
      <c r="L2" s="3"/>
      <c r="M2" s="65"/>
      <c r="N2" s="3"/>
      <c r="O2" s="3"/>
      <c r="P2" s="65"/>
      <c r="Q2" s="3"/>
      <c r="R2" s="65"/>
      <c r="S2" s="65"/>
    </row>
    <row r="3" ht="18.75" customHeight="1" spans="1:19">
      <c r="A3" s="111" t="str">
        <f>"单位名称："&amp;"中国共产党昆明市委员会组织部"</f>
        <v>单位名称：中国共产党昆明市委员会组织部</v>
      </c>
      <c r="B3" s="85"/>
      <c r="C3" s="85"/>
      <c r="D3" s="6"/>
      <c r="E3" s="6"/>
      <c r="F3" s="6"/>
      <c r="G3" s="6"/>
      <c r="H3" s="6"/>
      <c r="I3" s="6"/>
      <c r="J3" s="6"/>
      <c r="K3" s="6"/>
      <c r="L3" s="6"/>
      <c r="R3" s="7"/>
      <c r="S3" s="118" t="s">
        <v>1</v>
      </c>
    </row>
    <row r="4" ht="15.75" customHeight="1" spans="1:19">
      <c r="A4" s="9" t="s">
        <v>189</v>
      </c>
      <c r="B4" s="86" t="s">
        <v>190</v>
      </c>
      <c r="C4" s="86" t="s">
        <v>521</v>
      </c>
      <c r="D4" s="88" t="s">
        <v>522</v>
      </c>
      <c r="E4" s="88" t="s">
        <v>523</v>
      </c>
      <c r="F4" s="88" t="s">
        <v>524</v>
      </c>
      <c r="G4" s="88" t="s">
        <v>525</v>
      </c>
      <c r="H4" s="88" t="s">
        <v>526</v>
      </c>
      <c r="I4" s="103" t="s">
        <v>197</v>
      </c>
      <c r="J4" s="103"/>
      <c r="K4" s="103"/>
      <c r="L4" s="103"/>
      <c r="M4" s="104"/>
      <c r="N4" s="103"/>
      <c r="O4" s="103"/>
      <c r="P4" s="80"/>
      <c r="Q4" s="103"/>
      <c r="R4" s="104"/>
      <c r="S4" s="81"/>
    </row>
    <row r="5" ht="17.25" customHeight="1" spans="1:19">
      <c r="A5" s="14"/>
      <c r="B5" s="89"/>
      <c r="C5" s="89"/>
      <c r="D5" s="91"/>
      <c r="E5" s="91"/>
      <c r="F5" s="91"/>
      <c r="G5" s="91"/>
      <c r="H5" s="91"/>
      <c r="I5" s="91" t="s">
        <v>55</v>
      </c>
      <c r="J5" s="91" t="s">
        <v>58</v>
      </c>
      <c r="K5" s="91" t="s">
        <v>527</v>
      </c>
      <c r="L5" s="91" t="s">
        <v>528</v>
      </c>
      <c r="M5" s="90" t="s">
        <v>529</v>
      </c>
      <c r="N5" s="105" t="s">
        <v>530</v>
      </c>
      <c r="O5" s="105"/>
      <c r="P5" s="109"/>
      <c r="Q5" s="105"/>
      <c r="R5" s="110"/>
      <c r="S5" s="92"/>
    </row>
    <row r="6" ht="54" customHeight="1" spans="1:19">
      <c r="A6" s="17"/>
      <c r="B6" s="92"/>
      <c r="C6" s="92"/>
      <c r="D6" s="94"/>
      <c r="E6" s="94"/>
      <c r="F6" s="94"/>
      <c r="G6" s="94"/>
      <c r="H6" s="94"/>
      <c r="I6" s="94"/>
      <c r="J6" s="94" t="s">
        <v>57</v>
      </c>
      <c r="K6" s="94"/>
      <c r="L6" s="94"/>
      <c r="M6" s="93"/>
      <c r="N6" s="94" t="s">
        <v>57</v>
      </c>
      <c r="O6" s="94" t="s">
        <v>64</v>
      </c>
      <c r="P6" s="93" t="s">
        <v>65</v>
      </c>
      <c r="Q6" s="94" t="s">
        <v>66</v>
      </c>
      <c r="R6" s="93" t="s">
        <v>67</v>
      </c>
      <c r="S6" s="92" t="s">
        <v>68</v>
      </c>
    </row>
    <row r="7" ht="18" customHeight="1" spans="1:19">
      <c r="A7" s="112">
        <v>1</v>
      </c>
      <c r="B7" s="112" t="s">
        <v>84</v>
      </c>
      <c r="C7" s="113">
        <v>3</v>
      </c>
      <c r="D7" s="113">
        <v>4</v>
      </c>
      <c r="E7" s="112">
        <v>5</v>
      </c>
      <c r="F7" s="112">
        <v>6</v>
      </c>
      <c r="G7" s="112">
        <v>7</v>
      </c>
      <c r="H7" s="112">
        <v>8</v>
      </c>
      <c r="I7" s="112">
        <v>9</v>
      </c>
      <c r="J7" s="112">
        <v>10</v>
      </c>
      <c r="K7" s="112">
        <v>11</v>
      </c>
      <c r="L7" s="112">
        <v>12</v>
      </c>
      <c r="M7" s="112">
        <v>13</v>
      </c>
      <c r="N7" s="112">
        <v>14</v>
      </c>
      <c r="O7" s="112">
        <v>15</v>
      </c>
      <c r="P7" s="112">
        <v>16</v>
      </c>
      <c r="Q7" s="112">
        <v>17</v>
      </c>
      <c r="R7" s="112">
        <v>18</v>
      </c>
      <c r="S7" s="112">
        <v>19</v>
      </c>
    </row>
    <row r="8" ht="31" customHeight="1" spans="1:19">
      <c r="A8" s="95" t="s">
        <v>70</v>
      </c>
      <c r="B8" s="96" t="s">
        <v>70</v>
      </c>
      <c r="C8" s="96" t="s">
        <v>287</v>
      </c>
      <c r="D8" s="97" t="s">
        <v>531</v>
      </c>
      <c r="E8" s="97" t="s">
        <v>532</v>
      </c>
      <c r="F8" s="97" t="s">
        <v>533</v>
      </c>
      <c r="G8" s="114">
        <v>1</v>
      </c>
      <c r="H8" s="79"/>
      <c r="I8" s="79">
        <v>340000</v>
      </c>
      <c r="J8" s="79">
        <v>340000</v>
      </c>
      <c r="K8" s="79"/>
      <c r="L8" s="79"/>
      <c r="M8" s="79"/>
      <c r="N8" s="79"/>
      <c r="O8" s="79"/>
      <c r="P8" s="79"/>
      <c r="Q8" s="79"/>
      <c r="R8" s="79"/>
      <c r="S8" s="79"/>
    </row>
    <row r="9" ht="21" customHeight="1" spans="1:19">
      <c r="A9" s="95" t="s">
        <v>70</v>
      </c>
      <c r="B9" s="96" t="s">
        <v>70</v>
      </c>
      <c r="C9" s="96" t="s">
        <v>293</v>
      </c>
      <c r="D9" s="97" t="s">
        <v>534</v>
      </c>
      <c r="E9" s="97" t="s">
        <v>535</v>
      </c>
      <c r="F9" s="97" t="s">
        <v>533</v>
      </c>
      <c r="G9" s="114">
        <v>1</v>
      </c>
      <c r="H9" s="79">
        <v>550000</v>
      </c>
      <c r="I9" s="79">
        <v>550000</v>
      </c>
      <c r="J9" s="79">
        <v>550000</v>
      </c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70</v>
      </c>
      <c r="B10" s="96" t="s">
        <v>70</v>
      </c>
      <c r="C10" s="96" t="s">
        <v>236</v>
      </c>
      <c r="D10" s="97" t="s">
        <v>536</v>
      </c>
      <c r="E10" s="97" t="s">
        <v>537</v>
      </c>
      <c r="F10" s="97" t="s">
        <v>533</v>
      </c>
      <c r="G10" s="114">
        <v>1</v>
      </c>
      <c r="H10" s="79">
        <v>30756</v>
      </c>
      <c r="I10" s="79">
        <v>30756</v>
      </c>
      <c r="J10" s="79">
        <v>30756</v>
      </c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95" t="s">
        <v>70</v>
      </c>
      <c r="B11" s="96" t="s">
        <v>70</v>
      </c>
      <c r="C11" s="96" t="s">
        <v>236</v>
      </c>
      <c r="D11" s="97" t="s">
        <v>538</v>
      </c>
      <c r="E11" s="97" t="s">
        <v>539</v>
      </c>
      <c r="F11" s="97" t="s">
        <v>533</v>
      </c>
      <c r="G11" s="114">
        <v>1</v>
      </c>
      <c r="H11" s="79">
        <v>7200</v>
      </c>
      <c r="I11" s="79">
        <v>7200</v>
      </c>
      <c r="J11" s="79">
        <v>7200</v>
      </c>
      <c r="K11" s="79"/>
      <c r="L11" s="79"/>
      <c r="M11" s="79"/>
      <c r="N11" s="79"/>
      <c r="O11" s="79"/>
      <c r="P11" s="79"/>
      <c r="Q11" s="79"/>
      <c r="R11" s="79"/>
      <c r="S11" s="79"/>
    </row>
    <row r="12" ht="21" customHeight="1" spans="1:19">
      <c r="A12" s="98" t="s">
        <v>180</v>
      </c>
      <c r="B12" s="99"/>
      <c r="C12" s="99"/>
      <c r="D12" s="100"/>
      <c r="E12" s="100"/>
      <c r="F12" s="100"/>
      <c r="G12" s="115"/>
      <c r="H12" s="79">
        <v>587956</v>
      </c>
      <c r="I12" s="79">
        <v>927956</v>
      </c>
      <c r="J12" s="79">
        <v>927956</v>
      </c>
      <c r="K12" s="79"/>
      <c r="L12" s="79"/>
      <c r="M12" s="79"/>
      <c r="N12" s="79"/>
      <c r="O12" s="79"/>
      <c r="P12" s="79"/>
      <c r="Q12" s="79"/>
      <c r="R12" s="79"/>
      <c r="S12" s="79"/>
    </row>
    <row r="13" ht="21" customHeight="1" spans="1:19">
      <c r="A13" s="111" t="s">
        <v>540</v>
      </c>
      <c r="B13" s="4"/>
      <c r="C13" s="4"/>
      <c r="D13" s="111"/>
      <c r="E13" s="111"/>
      <c r="F13" s="111"/>
      <c r="G13" s="116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</row>
  </sheetData>
  <mergeCells count="19">
    <mergeCell ref="A2:S2"/>
    <mergeCell ref="A3:H3"/>
    <mergeCell ref="I4:S4"/>
    <mergeCell ref="N5:S5"/>
    <mergeCell ref="A12:G12"/>
    <mergeCell ref="A13:S13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topLeftCell="E1" workbookViewId="0">
      <selection activeCell="C18" sqref="C18"/>
    </sheetView>
  </sheetViews>
  <sheetFormatPr defaultColWidth="9.125" defaultRowHeight="14.25" customHeight="1"/>
  <cols>
    <col min="1" max="2" width="24.25" customWidth="1"/>
    <col min="3" max="3" width="23.875" customWidth="1"/>
    <col min="4" max="4" width="29.25" customWidth="1"/>
    <col min="5" max="5" width="28.75" customWidth="1"/>
    <col min="6" max="6" width="14.25" customWidth="1"/>
    <col min="7" max="7" width="19.75" customWidth="1"/>
    <col min="8" max="8" width="16.875" customWidth="1"/>
    <col min="9" max="9" width="39.125" customWidth="1"/>
    <col min="10" max="10" width="15.25" customWidth="1"/>
    <col min="11" max="11" width="12.875" customWidth="1"/>
    <col min="12" max="12" width="10.375" customWidth="1"/>
    <col min="13" max="13" width="11" customWidth="1"/>
    <col min="14" max="14" width="10.75" customWidth="1"/>
    <col min="15" max="15" width="10.125" customWidth="1"/>
    <col min="16" max="16" width="9.875" customWidth="1"/>
    <col min="17" max="17" width="10.25" customWidth="1"/>
    <col min="18" max="18" width="9.125" customWidth="1"/>
    <col min="19" max="19" width="10" customWidth="1"/>
    <col min="20" max="20" width="9.75" customWidth="1"/>
  </cols>
  <sheetData>
    <row r="1" ht="16.5" customHeight="1" spans="1:20">
      <c r="A1" s="76"/>
      <c r="B1" s="83"/>
      <c r="C1" s="83"/>
      <c r="D1" s="83"/>
      <c r="E1" s="83"/>
      <c r="F1" s="83"/>
      <c r="G1" s="83"/>
      <c r="H1" s="76"/>
      <c r="I1" s="76"/>
      <c r="J1" s="76"/>
      <c r="K1" s="76"/>
      <c r="L1" s="76"/>
      <c r="M1" s="76"/>
      <c r="N1" s="101"/>
      <c r="O1" s="76"/>
      <c r="P1" s="76"/>
      <c r="Q1" s="83"/>
      <c r="R1" s="76"/>
      <c r="S1" s="107"/>
      <c r="T1" s="107" t="s">
        <v>541</v>
      </c>
    </row>
    <row r="2" ht="41.25" customHeight="1" spans="1:20">
      <c r="A2" s="72" t="str">
        <f>"2025"&amp;"年部门政府购买服务预算表"</f>
        <v>2025年部门政府购买服务预算表</v>
      </c>
      <c r="B2" s="65"/>
      <c r="C2" s="65"/>
      <c r="D2" s="65"/>
      <c r="E2" s="65"/>
      <c r="F2" s="65"/>
      <c r="G2" s="65"/>
      <c r="H2" s="84"/>
      <c r="I2" s="84"/>
      <c r="J2" s="84"/>
      <c r="K2" s="84"/>
      <c r="L2" s="84"/>
      <c r="M2" s="84"/>
      <c r="N2" s="102"/>
      <c r="O2" s="84"/>
      <c r="P2" s="84"/>
      <c r="Q2" s="65"/>
      <c r="R2" s="84"/>
      <c r="S2" s="102"/>
      <c r="T2" s="65"/>
    </row>
    <row r="3" ht="22.5" customHeight="1" spans="1:20">
      <c r="A3" s="73" t="str">
        <f>"单位名称："&amp;"中国共产党昆明市委员会组织部"</f>
        <v>单位名称：中国共产党昆明市委员会组织部</v>
      </c>
      <c r="B3" s="85"/>
      <c r="C3" s="85"/>
      <c r="D3" s="85"/>
      <c r="E3" s="85"/>
      <c r="F3" s="85"/>
      <c r="G3" s="85"/>
      <c r="H3" s="74"/>
      <c r="I3" s="74"/>
      <c r="J3" s="74"/>
      <c r="K3" s="74"/>
      <c r="L3" s="74"/>
      <c r="M3" s="74"/>
      <c r="N3" s="101"/>
      <c r="O3" s="76"/>
      <c r="P3" s="76"/>
      <c r="Q3" s="83"/>
      <c r="R3" s="76"/>
      <c r="S3" s="108"/>
      <c r="T3" s="107" t="s">
        <v>1</v>
      </c>
    </row>
    <row r="4" ht="24" customHeight="1" spans="1:20">
      <c r="A4" s="9" t="s">
        <v>189</v>
      </c>
      <c r="B4" s="86" t="s">
        <v>190</v>
      </c>
      <c r="C4" s="86" t="s">
        <v>521</v>
      </c>
      <c r="D4" s="86" t="s">
        <v>542</v>
      </c>
      <c r="E4" s="86" t="s">
        <v>543</v>
      </c>
      <c r="F4" s="87" t="s">
        <v>544</v>
      </c>
      <c r="G4" s="86" t="s">
        <v>545</v>
      </c>
      <c r="H4" s="88" t="s">
        <v>546</v>
      </c>
      <c r="I4" s="88" t="s">
        <v>547</v>
      </c>
      <c r="J4" s="103" t="s">
        <v>197</v>
      </c>
      <c r="K4" s="103"/>
      <c r="L4" s="103"/>
      <c r="M4" s="103"/>
      <c r="N4" s="104"/>
      <c r="O4" s="103"/>
      <c r="P4" s="103"/>
      <c r="Q4" s="80"/>
      <c r="R4" s="103"/>
      <c r="S4" s="104"/>
      <c r="T4" s="81"/>
    </row>
    <row r="5" ht="24" customHeight="1" spans="1:20">
      <c r="A5" s="14"/>
      <c r="B5" s="89"/>
      <c r="C5" s="89"/>
      <c r="D5" s="89"/>
      <c r="E5" s="89"/>
      <c r="F5" s="90"/>
      <c r="G5" s="89"/>
      <c r="H5" s="91"/>
      <c r="I5" s="91"/>
      <c r="J5" s="91" t="s">
        <v>55</v>
      </c>
      <c r="K5" s="91" t="s">
        <v>58</v>
      </c>
      <c r="L5" s="91" t="s">
        <v>527</v>
      </c>
      <c r="M5" s="91" t="s">
        <v>528</v>
      </c>
      <c r="N5" s="90" t="s">
        <v>529</v>
      </c>
      <c r="O5" s="105" t="s">
        <v>530</v>
      </c>
      <c r="P5" s="105"/>
      <c r="Q5" s="109"/>
      <c r="R5" s="105"/>
      <c r="S5" s="110"/>
      <c r="T5" s="92"/>
    </row>
    <row r="6" ht="54" customHeight="1" spans="1:20">
      <c r="A6" s="17"/>
      <c r="B6" s="92"/>
      <c r="C6" s="92"/>
      <c r="D6" s="92"/>
      <c r="E6" s="92"/>
      <c r="F6" s="93"/>
      <c r="G6" s="92"/>
      <c r="H6" s="94"/>
      <c r="I6" s="94"/>
      <c r="J6" s="94"/>
      <c r="K6" s="94" t="s">
        <v>57</v>
      </c>
      <c r="L6" s="94"/>
      <c r="M6" s="94"/>
      <c r="N6" s="93"/>
      <c r="O6" s="94" t="s">
        <v>57</v>
      </c>
      <c r="P6" s="94" t="s">
        <v>64</v>
      </c>
      <c r="Q6" s="93" t="s">
        <v>65</v>
      </c>
      <c r="R6" s="94" t="s">
        <v>66</v>
      </c>
      <c r="S6" s="93" t="s">
        <v>67</v>
      </c>
      <c r="T6" s="93" t="s">
        <v>68</v>
      </c>
    </row>
    <row r="7" ht="17.25" customHeight="1" spans="1:20">
      <c r="A7" s="18">
        <v>1</v>
      </c>
      <c r="B7" s="92">
        <v>2</v>
      </c>
      <c r="C7" s="18">
        <v>3</v>
      </c>
      <c r="D7" s="18">
        <v>4</v>
      </c>
      <c r="E7" s="92">
        <v>5</v>
      </c>
      <c r="F7" s="18">
        <v>6</v>
      </c>
      <c r="G7" s="18">
        <v>7</v>
      </c>
      <c r="H7" s="92">
        <v>8</v>
      </c>
      <c r="I7" s="18">
        <v>9</v>
      </c>
      <c r="J7" s="18">
        <v>10</v>
      </c>
      <c r="K7" s="92">
        <v>11</v>
      </c>
      <c r="L7" s="18">
        <v>12</v>
      </c>
      <c r="M7" s="18">
        <v>13</v>
      </c>
      <c r="N7" s="92">
        <v>14</v>
      </c>
      <c r="O7" s="18">
        <v>15</v>
      </c>
      <c r="P7" s="18">
        <v>16</v>
      </c>
      <c r="Q7" s="92">
        <v>17</v>
      </c>
      <c r="R7" s="18">
        <v>18</v>
      </c>
      <c r="S7" s="18">
        <v>19</v>
      </c>
      <c r="T7" s="18">
        <v>20</v>
      </c>
    </row>
    <row r="8" ht="21" customHeight="1" spans="1:20">
      <c r="A8" s="95" t="s">
        <v>70</v>
      </c>
      <c r="B8" s="96" t="s">
        <v>70</v>
      </c>
      <c r="C8" s="96" t="s">
        <v>287</v>
      </c>
      <c r="D8" s="96" t="s">
        <v>548</v>
      </c>
      <c r="E8" s="96" t="s">
        <v>549</v>
      </c>
      <c r="F8" s="96" t="s">
        <v>77</v>
      </c>
      <c r="G8" s="96" t="s">
        <v>550</v>
      </c>
      <c r="H8" s="97" t="s">
        <v>99</v>
      </c>
      <c r="I8" s="97" t="s">
        <v>548</v>
      </c>
      <c r="J8" s="79">
        <v>340000</v>
      </c>
      <c r="K8" s="79">
        <v>340000</v>
      </c>
      <c r="L8" s="79"/>
      <c r="M8" s="79"/>
      <c r="N8" s="79"/>
      <c r="O8" s="79"/>
      <c r="P8" s="79"/>
      <c r="Q8" s="79"/>
      <c r="R8" s="79"/>
      <c r="S8" s="79"/>
      <c r="T8" s="79"/>
    </row>
    <row r="9" ht="33" customHeight="1" spans="1:20">
      <c r="A9" s="95" t="s">
        <v>70</v>
      </c>
      <c r="B9" s="96" t="s">
        <v>70</v>
      </c>
      <c r="C9" s="96" t="s">
        <v>293</v>
      </c>
      <c r="D9" s="96" t="s">
        <v>551</v>
      </c>
      <c r="E9" s="96" t="s">
        <v>552</v>
      </c>
      <c r="F9" s="96" t="s">
        <v>77</v>
      </c>
      <c r="G9" s="96" t="s">
        <v>550</v>
      </c>
      <c r="H9" s="97" t="s">
        <v>99</v>
      </c>
      <c r="I9" s="97" t="s">
        <v>553</v>
      </c>
      <c r="J9" s="79">
        <v>46500</v>
      </c>
      <c r="K9" s="79">
        <v>46500</v>
      </c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70</v>
      </c>
      <c r="B10" s="96" t="s">
        <v>70</v>
      </c>
      <c r="C10" s="96" t="s">
        <v>293</v>
      </c>
      <c r="D10" s="96" t="s">
        <v>554</v>
      </c>
      <c r="E10" s="96" t="s">
        <v>549</v>
      </c>
      <c r="F10" s="96" t="s">
        <v>77</v>
      </c>
      <c r="G10" s="96" t="s">
        <v>550</v>
      </c>
      <c r="H10" s="97" t="s">
        <v>99</v>
      </c>
      <c r="I10" s="97" t="s">
        <v>554</v>
      </c>
      <c r="J10" s="79">
        <v>100000</v>
      </c>
      <c r="K10" s="79">
        <v>100000</v>
      </c>
      <c r="L10" s="79"/>
      <c r="M10" s="79"/>
      <c r="N10" s="79"/>
      <c r="O10" s="79"/>
      <c r="P10" s="79"/>
      <c r="Q10" s="79"/>
      <c r="R10" s="79"/>
      <c r="S10" s="79"/>
      <c r="T10" s="79"/>
    </row>
    <row r="11" ht="21" customHeight="1" spans="1:20">
      <c r="A11" s="98" t="s">
        <v>180</v>
      </c>
      <c r="B11" s="99"/>
      <c r="C11" s="99"/>
      <c r="D11" s="99"/>
      <c r="E11" s="99"/>
      <c r="F11" s="99"/>
      <c r="G11" s="99"/>
      <c r="H11" s="100"/>
      <c r="I11" s="106"/>
      <c r="J11" s="79">
        <v>486500</v>
      </c>
      <c r="K11" s="79">
        <v>486500</v>
      </c>
      <c r="L11" s="79"/>
      <c r="M11" s="79"/>
      <c r="N11" s="79"/>
      <c r="O11" s="79"/>
      <c r="P11" s="79"/>
      <c r="Q11" s="79"/>
      <c r="R11" s="79"/>
      <c r="S11" s="79"/>
      <c r="T11" s="79"/>
    </row>
  </sheetData>
  <mergeCells count="19">
    <mergeCell ref="A2:T2"/>
    <mergeCell ref="A3:I3"/>
    <mergeCell ref="J4:T4"/>
    <mergeCell ref="O5:T5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topLeftCell="G2" workbookViewId="0">
      <selection activeCell="V19" sqref="V19"/>
    </sheetView>
  </sheetViews>
  <sheetFormatPr defaultColWidth="9.125" defaultRowHeight="14.25" customHeight="1"/>
  <cols>
    <col min="1" max="1" width="22" customWidth="1"/>
    <col min="2" max="2" width="12.75" customWidth="1"/>
    <col min="3" max="3" width="11.375" customWidth="1"/>
    <col min="4" max="4" width="10.625" customWidth="1"/>
    <col min="5" max="23" width="12.125" customWidth="1"/>
    <col min="24" max="24" width="13" customWidth="1"/>
  </cols>
  <sheetData>
    <row r="1" ht="17.25" customHeight="1" spans="4:24">
      <c r="D1" s="71"/>
      <c r="W1" s="2"/>
      <c r="X1" s="2" t="s">
        <v>555</v>
      </c>
    </row>
    <row r="2" ht="41.25" customHeight="1" spans="1:24">
      <c r="A2" s="72" t="str">
        <f>"2025"&amp;"年市对下转移支付预算表"</f>
        <v>2025年市对下转移支付预算表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5"/>
      <c r="X2" s="65"/>
    </row>
    <row r="3" ht="18" customHeight="1" spans="1:24">
      <c r="A3" s="73" t="str">
        <f>"单位名称："&amp;"中国共产党昆明市委员会组织部"</f>
        <v>单位名称：中国共产党昆明市委员会组织部</v>
      </c>
      <c r="B3" s="74"/>
      <c r="C3" s="74"/>
      <c r="D3" s="75"/>
      <c r="E3" s="76"/>
      <c r="F3" s="76"/>
      <c r="G3" s="76"/>
      <c r="H3" s="76"/>
      <c r="I3" s="76"/>
      <c r="W3" s="7"/>
      <c r="X3" s="7" t="s">
        <v>1</v>
      </c>
    </row>
    <row r="4" ht="19.5" customHeight="1" spans="1:24">
      <c r="A4" s="27" t="s">
        <v>556</v>
      </c>
      <c r="B4" s="10" t="s">
        <v>197</v>
      </c>
      <c r="C4" s="11"/>
      <c r="D4" s="11"/>
      <c r="E4" s="10" t="s">
        <v>557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80"/>
      <c r="X4" s="81"/>
    </row>
    <row r="5" ht="40.5" customHeight="1" spans="1:24">
      <c r="A5" s="18"/>
      <c r="B5" s="28" t="s">
        <v>55</v>
      </c>
      <c r="C5" s="9" t="s">
        <v>58</v>
      </c>
      <c r="D5" s="77" t="s">
        <v>527</v>
      </c>
      <c r="E5" s="47" t="s">
        <v>558</v>
      </c>
      <c r="F5" s="47" t="s">
        <v>559</v>
      </c>
      <c r="G5" s="47" t="s">
        <v>560</v>
      </c>
      <c r="H5" s="47" t="s">
        <v>561</v>
      </c>
      <c r="I5" s="47" t="s">
        <v>562</v>
      </c>
      <c r="J5" s="47" t="s">
        <v>563</v>
      </c>
      <c r="K5" s="47" t="s">
        <v>564</v>
      </c>
      <c r="L5" s="47" t="s">
        <v>565</v>
      </c>
      <c r="M5" s="47" t="s">
        <v>566</v>
      </c>
      <c r="N5" s="47" t="s">
        <v>567</v>
      </c>
      <c r="O5" s="47" t="s">
        <v>568</v>
      </c>
      <c r="P5" s="47" t="s">
        <v>569</v>
      </c>
      <c r="Q5" s="47" t="s">
        <v>570</v>
      </c>
      <c r="R5" s="47" t="s">
        <v>571</v>
      </c>
      <c r="S5" s="47" t="s">
        <v>572</v>
      </c>
      <c r="T5" s="47" t="s">
        <v>573</v>
      </c>
      <c r="U5" s="47" t="s">
        <v>574</v>
      </c>
      <c r="V5" s="47" t="s">
        <v>575</v>
      </c>
      <c r="W5" s="47" t="s">
        <v>576</v>
      </c>
      <c r="X5" s="82" t="s">
        <v>577</v>
      </c>
    </row>
    <row r="6" ht="19.5" customHeight="1" spans="1:24">
      <c r="A6" s="19">
        <v>1</v>
      </c>
      <c r="B6" s="19">
        <v>2</v>
      </c>
      <c r="C6" s="19">
        <v>3</v>
      </c>
      <c r="D6" s="78">
        <v>4</v>
      </c>
      <c r="E6" s="35">
        <v>5</v>
      </c>
      <c r="F6" s="19">
        <v>6</v>
      </c>
      <c r="G6" s="19">
        <v>7</v>
      </c>
      <c r="H6" s="78">
        <v>8</v>
      </c>
      <c r="I6" s="19">
        <v>9</v>
      </c>
      <c r="J6" s="19">
        <v>10</v>
      </c>
      <c r="K6" s="19">
        <v>11</v>
      </c>
      <c r="L6" s="78">
        <v>12</v>
      </c>
      <c r="M6" s="19">
        <v>13</v>
      </c>
      <c r="N6" s="19">
        <v>14</v>
      </c>
      <c r="O6" s="19">
        <v>15</v>
      </c>
      <c r="P6" s="78">
        <v>16</v>
      </c>
      <c r="Q6" s="19">
        <v>17</v>
      </c>
      <c r="R6" s="19">
        <v>18</v>
      </c>
      <c r="S6" s="19">
        <v>19</v>
      </c>
      <c r="T6" s="78">
        <v>20</v>
      </c>
      <c r="U6" s="78">
        <v>21</v>
      </c>
      <c r="V6" s="78">
        <v>22</v>
      </c>
      <c r="W6" s="35">
        <v>23</v>
      </c>
      <c r="X6" s="35">
        <v>24</v>
      </c>
    </row>
    <row r="7" ht="19.5" customHeight="1" spans="1:24">
      <c r="A7" s="2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ht="19.5" customHeight="1" spans="1:24">
      <c r="A8" s="6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10" customHeight="1" spans="1:1">
      <c r="A10" t="s">
        <v>578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tabSelected="1" workbookViewId="0">
      <selection activeCell="C30" sqref="C30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ht="16.5" customHeight="1" spans="10:10">
      <c r="J1" s="2" t="s">
        <v>579</v>
      </c>
    </row>
    <row r="2" ht="41.25" customHeight="1" spans="1:10">
      <c r="A2" s="64" t="str">
        <f>"2025"&amp;"年市对下转移支付绩效目标表"</f>
        <v>2025年市对下转移支付绩效目标表</v>
      </c>
      <c r="B2" s="3"/>
      <c r="C2" s="3"/>
      <c r="D2" s="3"/>
      <c r="E2" s="3"/>
      <c r="F2" s="65"/>
      <c r="G2" s="3"/>
      <c r="H2" s="65"/>
      <c r="I2" s="65"/>
      <c r="J2" s="3"/>
    </row>
    <row r="3" ht="17.25" customHeight="1" spans="1:1">
      <c r="A3" s="4" t="str">
        <f>"单位名称："&amp;"中国共产党昆明市委员会组织部"</f>
        <v>单位名称：中国共产党昆明市委员会组织部</v>
      </c>
    </row>
    <row r="4" ht="44.25" customHeight="1" spans="1:10">
      <c r="A4" s="66" t="s">
        <v>556</v>
      </c>
      <c r="B4" s="66" t="s">
        <v>309</v>
      </c>
      <c r="C4" s="66" t="s">
        <v>310</v>
      </c>
      <c r="D4" s="66" t="s">
        <v>311</v>
      </c>
      <c r="E4" s="66" t="s">
        <v>312</v>
      </c>
      <c r="F4" s="67" t="s">
        <v>313</v>
      </c>
      <c r="G4" s="66" t="s">
        <v>314</v>
      </c>
      <c r="H4" s="67" t="s">
        <v>315</v>
      </c>
      <c r="I4" s="67" t="s">
        <v>316</v>
      </c>
      <c r="J4" s="66" t="s">
        <v>317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67">
        <v>6</v>
      </c>
      <c r="G5" s="66">
        <v>7</v>
      </c>
      <c r="H5" s="67">
        <v>8</v>
      </c>
      <c r="I5" s="67">
        <v>9</v>
      </c>
      <c r="J5" s="66">
        <v>10</v>
      </c>
    </row>
    <row r="6" ht="42" customHeight="1" spans="1:10">
      <c r="A6" s="29"/>
      <c r="B6" s="68"/>
      <c r="C6" s="68"/>
      <c r="D6" s="68"/>
      <c r="E6" s="69"/>
      <c r="F6" s="70"/>
      <c r="G6" s="69"/>
      <c r="H6" s="70"/>
      <c r="I6" s="70"/>
      <c r="J6" s="69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9" ht="14.1" customHeight="1" spans="1:1">
      <c r="A9" t="s">
        <v>578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selection activeCell="H19" sqref="H19"/>
    </sheetView>
  </sheetViews>
  <sheetFormatPr defaultColWidth="10.375" defaultRowHeight="14.25" customHeight="1"/>
  <cols>
    <col min="1" max="1" width="24" customWidth="1"/>
    <col min="2" max="2" width="20" customWidth="1"/>
    <col min="3" max="3" width="23.5" customWidth="1"/>
    <col min="4" max="4" width="20.25" customWidth="1"/>
    <col min="5" max="5" width="23.25" customWidth="1"/>
    <col min="6" max="6" width="18.5" customWidth="1"/>
    <col min="7" max="9" width="26.25" customWidth="1"/>
  </cols>
  <sheetData>
    <row r="1" customHeight="1" spans="1:9">
      <c r="A1" s="37" t="s">
        <v>580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"单位名称："&amp;"中国共产党昆明市委员会组织部"</f>
        <v>单位名称：中国共产党昆明市委员会组织部</v>
      </c>
      <c r="B3" s="44"/>
      <c r="C3" s="44"/>
      <c r="D3" s="45"/>
      <c r="F3" s="42"/>
      <c r="G3" s="41"/>
      <c r="H3" s="41"/>
      <c r="I3" s="63" t="s">
        <v>1</v>
      </c>
    </row>
    <row r="4" ht="28.5" customHeight="1" spans="1:9">
      <c r="A4" s="46" t="s">
        <v>189</v>
      </c>
      <c r="B4" s="47" t="s">
        <v>190</v>
      </c>
      <c r="C4" s="48" t="s">
        <v>581</v>
      </c>
      <c r="D4" s="46" t="s">
        <v>582</v>
      </c>
      <c r="E4" s="46" t="s">
        <v>583</v>
      </c>
      <c r="F4" s="46" t="s">
        <v>584</v>
      </c>
      <c r="G4" s="47" t="s">
        <v>585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525</v>
      </c>
      <c r="H5" s="47" t="s">
        <v>586</v>
      </c>
      <c r="I5" s="47" t="s">
        <v>587</v>
      </c>
    </row>
    <row r="6" ht="17.25" customHeight="1" spans="1:9">
      <c r="A6" s="51" t="s">
        <v>83</v>
      </c>
      <c r="B6" s="52"/>
      <c r="C6" s="53" t="s">
        <v>84</v>
      </c>
      <c r="D6" s="51" t="s">
        <v>85</v>
      </c>
      <c r="E6" s="54" t="s">
        <v>86</v>
      </c>
      <c r="F6" s="51" t="s">
        <v>87</v>
      </c>
      <c r="G6" s="53" t="s">
        <v>88</v>
      </c>
      <c r="H6" s="55" t="s">
        <v>89</v>
      </c>
      <c r="I6" s="54" t="s">
        <v>90</v>
      </c>
    </row>
    <row r="7" ht="19.5" customHeight="1" spans="1:9">
      <c r="A7" s="56"/>
      <c r="B7" s="31"/>
      <c r="C7" s="31"/>
      <c r="D7" s="29"/>
      <c r="E7" s="20"/>
      <c r="F7" s="55"/>
      <c r="G7" s="57"/>
      <c r="H7" s="58"/>
      <c r="I7" s="58"/>
    </row>
    <row r="8" ht="19.5" customHeight="1" spans="1:9">
      <c r="A8" s="59" t="s">
        <v>55</v>
      </c>
      <c r="B8" s="60"/>
      <c r="C8" s="60"/>
      <c r="D8" s="61"/>
      <c r="E8" s="62"/>
      <c r="F8" s="62"/>
      <c r="G8" s="57"/>
      <c r="H8" s="58"/>
      <c r="I8" s="58"/>
    </row>
    <row r="10" customHeight="1" spans="1:1">
      <c r="A10" t="s">
        <v>588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selection activeCell="C15" sqref="C15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customHeight="1" spans="4:11">
      <c r="D1" s="1"/>
      <c r="E1" s="1"/>
      <c r="F1" s="1"/>
      <c r="G1" s="1"/>
      <c r="K1" s="2" t="s">
        <v>589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"单位名称："&amp;"中国共产党昆明市委员会组织部"</f>
        <v>单位名称：中国共产党昆明市委员会组织部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279</v>
      </c>
      <c r="B4" s="8" t="s">
        <v>192</v>
      </c>
      <c r="C4" s="8" t="s">
        <v>280</v>
      </c>
      <c r="D4" s="9" t="s">
        <v>193</v>
      </c>
      <c r="E4" s="9" t="s">
        <v>194</v>
      </c>
      <c r="F4" s="9" t="s">
        <v>281</v>
      </c>
      <c r="G4" s="9" t="s">
        <v>282</v>
      </c>
      <c r="H4" s="27" t="s">
        <v>55</v>
      </c>
      <c r="I4" s="10" t="s">
        <v>590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180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2" customHeight="1" spans="1:1">
      <c r="A12" t="s">
        <v>591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5"/>
  <sheetViews>
    <sheetView showZeros="0" workbookViewId="0">
      <selection activeCell="E28" sqref="E28"/>
    </sheetView>
  </sheetViews>
  <sheetFormatPr defaultColWidth="9.125" defaultRowHeight="14.25" customHeight="1" outlineLevelCol="6"/>
  <cols>
    <col min="1" max="1" width="35.25" customWidth="1"/>
    <col min="2" max="4" width="28" customWidth="1"/>
    <col min="5" max="7" width="23.875" customWidth="1"/>
  </cols>
  <sheetData>
    <row r="1" ht="13.5" customHeight="1" spans="4:7">
      <c r="D1" s="1"/>
      <c r="G1" s="2" t="s">
        <v>592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"单位名称："&amp;"中国共产党昆明市委员会组织部"</f>
        <v>单位名称：中国共产党昆明市委员会组织部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280</v>
      </c>
      <c r="B4" s="8" t="s">
        <v>279</v>
      </c>
      <c r="C4" s="8" t="s">
        <v>192</v>
      </c>
      <c r="D4" s="9" t="s">
        <v>593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17000000</v>
      </c>
      <c r="F8" s="22">
        <v>17000000</v>
      </c>
      <c r="G8" s="22">
        <v>17000000</v>
      </c>
    </row>
    <row r="9" ht="18.75" customHeight="1" spans="1:7">
      <c r="A9" s="20"/>
      <c r="B9" s="20" t="s">
        <v>594</v>
      </c>
      <c r="C9" s="20" t="s">
        <v>287</v>
      </c>
      <c r="D9" s="20" t="s">
        <v>595</v>
      </c>
      <c r="E9" s="22">
        <v>1870000</v>
      </c>
      <c r="F9" s="22">
        <v>1870000</v>
      </c>
      <c r="G9" s="22">
        <v>1870000</v>
      </c>
    </row>
    <row r="10" ht="18.75" customHeight="1" spans="1:7">
      <c r="A10" s="23"/>
      <c r="B10" s="20" t="s">
        <v>594</v>
      </c>
      <c r="C10" s="20" t="s">
        <v>293</v>
      </c>
      <c r="D10" s="20" t="s">
        <v>595</v>
      </c>
      <c r="E10" s="22">
        <v>2106000</v>
      </c>
      <c r="F10" s="22">
        <v>2106000</v>
      </c>
      <c r="G10" s="22">
        <v>2106000</v>
      </c>
    </row>
    <row r="11" ht="18.75" customHeight="1" spans="1:7">
      <c r="A11" s="23"/>
      <c r="B11" s="20" t="s">
        <v>594</v>
      </c>
      <c r="C11" s="20" t="s">
        <v>297</v>
      </c>
      <c r="D11" s="20" t="s">
        <v>595</v>
      </c>
      <c r="E11" s="22">
        <v>2350000</v>
      </c>
      <c r="F11" s="22">
        <v>2350000</v>
      </c>
      <c r="G11" s="22">
        <v>2350000</v>
      </c>
    </row>
    <row r="12" ht="18.75" customHeight="1" spans="1:7">
      <c r="A12" s="23"/>
      <c r="B12" s="20" t="s">
        <v>594</v>
      </c>
      <c r="C12" s="20" t="s">
        <v>299</v>
      </c>
      <c r="D12" s="20" t="s">
        <v>595</v>
      </c>
      <c r="E12" s="22">
        <v>3400000</v>
      </c>
      <c r="F12" s="22">
        <v>3400000</v>
      </c>
      <c r="G12" s="22">
        <v>3400000</v>
      </c>
    </row>
    <row r="13" ht="18.75" customHeight="1" spans="1:7">
      <c r="A13" s="23"/>
      <c r="B13" s="20" t="s">
        <v>596</v>
      </c>
      <c r="C13" s="20" t="s">
        <v>302</v>
      </c>
      <c r="D13" s="20" t="s">
        <v>595</v>
      </c>
      <c r="E13" s="22">
        <v>4000</v>
      </c>
      <c r="F13" s="22">
        <v>4000</v>
      </c>
      <c r="G13" s="22">
        <v>4000</v>
      </c>
    </row>
    <row r="14" ht="18.75" customHeight="1" spans="1:7">
      <c r="A14" s="23"/>
      <c r="B14" s="20" t="s">
        <v>597</v>
      </c>
      <c r="C14" s="20" t="s">
        <v>307</v>
      </c>
      <c r="D14" s="20" t="s">
        <v>595</v>
      </c>
      <c r="E14" s="22">
        <v>7270000</v>
      </c>
      <c r="F14" s="22">
        <v>7270000</v>
      </c>
      <c r="G14" s="22">
        <v>7270000</v>
      </c>
    </row>
    <row r="15" ht="18.75" customHeight="1" spans="1:7">
      <c r="A15" s="24" t="s">
        <v>55</v>
      </c>
      <c r="B15" s="25" t="s">
        <v>598</v>
      </c>
      <c r="C15" s="25"/>
      <c r="D15" s="26"/>
      <c r="E15" s="22">
        <v>17000000</v>
      </c>
      <c r="F15" s="22">
        <v>17000000</v>
      </c>
      <c r="G15" s="22">
        <v>17000000</v>
      </c>
    </row>
  </sheetData>
  <mergeCells count="11">
    <mergeCell ref="A2:G2"/>
    <mergeCell ref="A3:D3"/>
    <mergeCell ref="E4:G4"/>
    <mergeCell ref="A15:D15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P21" sqref="P21"/>
    </sheetView>
  </sheetViews>
  <sheetFormatPr defaultColWidth="8.625" defaultRowHeight="12.75" customHeight="1"/>
  <cols>
    <col min="1" max="1" width="15.875" customWidth="1"/>
    <col min="2" max="2" width="23.875" customWidth="1"/>
    <col min="3" max="3" width="16.125" customWidth="1"/>
    <col min="4" max="4" width="14.5" customWidth="1"/>
    <col min="5" max="5" width="14.375" customWidth="1"/>
    <col min="6" max="7" width="9.625" customWidth="1"/>
    <col min="8" max="8" width="10.625" customWidth="1"/>
    <col min="9" max="9" width="7.5" customWidth="1"/>
    <col min="10" max="10" width="10.625" customWidth="1"/>
    <col min="11" max="11" width="9.625" customWidth="1"/>
    <col min="12" max="12" width="8" customWidth="1"/>
    <col min="13" max="13" width="10.25" customWidth="1"/>
    <col min="14" max="14" width="11.125" customWidth="1"/>
    <col min="15" max="15" width="11.25" customWidth="1"/>
    <col min="16" max="16" width="9.625" customWidth="1"/>
    <col min="17" max="17" width="7.75" customWidth="1"/>
    <col min="18" max="18" width="10" customWidth="1"/>
    <col min="19" max="19" width="9.125" customWidth="1"/>
  </cols>
  <sheetData>
    <row r="1" ht="17.25" customHeight="1" spans="1:1">
      <c r="A1" s="63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"单位名称："&amp;"中国共产党昆明市委员会组织部"</f>
        <v>单位名称：中国共产党昆明市委员会组织部</v>
      </c>
      <c r="S3" s="45" t="s">
        <v>1</v>
      </c>
    </row>
    <row r="4" ht="21.75" customHeight="1" spans="1:19">
      <c r="A4" s="184" t="s">
        <v>53</v>
      </c>
      <c r="B4" s="185" t="s">
        <v>54</v>
      </c>
      <c r="C4" s="185" t="s">
        <v>55</v>
      </c>
      <c r="D4" s="186" t="s">
        <v>56</v>
      </c>
      <c r="E4" s="186"/>
      <c r="F4" s="186"/>
      <c r="G4" s="186"/>
      <c r="H4" s="186"/>
      <c r="I4" s="131"/>
      <c r="J4" s="186"/>
      <c r="K4" s="186"/>
      <c r="L4" s="186"/>
      <c r="M4" s="186"/>
      <c r="N4" s="193"/>
      <c r="O4" s="186" t="s">
        <v>45</v>
      </c>
      <c r="P4" s="186"/>
      <c r="Q4" s="186"/>
      <c r="R4" s="186"/>
      <c r="S4" s="193"/>
    </row>
    <row r="5" ht="27" customHeight="1" spans="1:19">
      <c r="A5" s="187"/>
      <c r="B5" s="188"/>
      <c r="C5" s="188"/>
      <c r="D5" s="188" t="s">
        <v>57</v>
      </c>
      <c r="E5" s="188" t="s">
        <v>58</v>
      </c>
      <c r="F5" s="188" t="s">
        <v>59</v>
      </c>
      <c r="G5" s="188" t="s">
        <v>60</v>
      </c>
      <c r="H5" s="188" t="s">
        <v>61</v>
      </c>
      <c r="I5" s="194" t="s">
        <v>62</v>
      </c>
      <c r="J5" s="195"/>
      <c r="K5" s="195"/>
      <c r="L5" s="195"/>
      <c r="M5" s="195"/>
      <c r="N5" s="196"/>
      <c r="O5" s="188" t="s">
        <v>57</v>
      </c>
      <c r="P5" s="188" t="s">
        <v>58</v>
      </c>
      <c r="Q5" s="188" t="s">
        <v>59</v>
      </c>
      <c r="R5" s="188" t="s">
        <v>60</v>
      </c>
      <c r="S5" s="188" t="s">
        <v>63</v>
      </c>
    </row>
    <row r="6" ht="30" customHeight="1" spans="1:19">
      <c r="A6" s="189"/>
      <c r="B6" s="106"/>
      <c r="C6" s="115"/>
      <c r="D6" s="115"/>
      <c r="E6" s="115"/>
      <c r="F6" s="115"/>
      <c r="G6" s="115"/>
      <c r="H6" s="115"/>
      <c r="I6" s="70" t="s">
        <v>57</v>
      </c>
      <c r="J6" s="196" t="s">
        <v>64</v>
      </c>
      <c r="K6" s="196" t="s">
        <v>65</v>
      </c>
      <c r="L6" s="196" t="s">
        <v>66</v>
      </c>
      <c r="M6" s="196" t="s">
        <v>67</v>
      </c>
      <c r="N6" s="196" t="s">
        <v>68</v>
      </c>
      <c r="O6" s="197"/>
      <c r="P6" s="197"/>
      <c r="Q6" s="197"/>
      <c r="R6" s="197"/>
      <c r="S6" s="115"/>
    </row>
    <row r="7" ht="15" customHeight="1" spans="1:19">
      <c r="A7" s="190">
        <v>1</v>
      </c>
      <c r="B7" s="190">
        <v>2</v>
      </c>
      <c r="C7" s="190">
        <v>3</v>
      </c>
      <c r="D7" s="190">
        <v>4</v>
      </c>
      <c r="E7" s="190">
        <v>5</v>
      </c>
      <c r="F7" s="190">
        <v>6</v>
      </c>
      <c r="G7" s="190">
        <v>7</v>
      </c>
      <c r="H7" s="190">
        <v>8</v>
      </c>
      <c r="I7" s="70">
        <v>9</v>
      </c>
      <c r="J7" s="190">
        <v>10</v>
      </c>
      <c r="K7" s="190">
        <v>11</v>
      </c>
      <c r="L7" s="190">
        <v>12</v>
      </c>
      <c r="M7" s="190">
        <v>13</v>
      </c>
      <c r="N7" s="190">
        <v>14</v>
      </c>
      <c r="O7" s="190">
        <v>15</v>
      </c>
      <c r="P7" s="190">
        <v>16</v>
      </c>
      <c r="Q7" s="190">
        <v>17</v>
      </c>
      <c r="R7" s="190">
        <v>18</v>
      </c>
      <c r="S7" s="190">
        <v>19</v>
      </c>
    </row>
    <row r="8" ht="18" customHeight="1" spans="1:19">
      <c r="A8" s="20" t="s">
        <v>69</v>
      </c>
      <c r="B8" s="20" t="s">
        <v>70</v>
      </c>
      <c r="C8" s="79">
        <v>43021768</v>
      </c>
      <c r="D8" s="79">
        <v>43021768</v>
      </c>
      <c r="E8" s="79">
        <v>43021768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</row>
    <row r="9" ht="18" customHeight="1" spans="1:19">
      <c r="A9" s="191" t="s">
        <v>71</v>
      </c>
      <c r="B9" s="191" t="s">
        <v>70</v>
      </c>
      <c r="C9" s="79">
        <v>43021768</v>
      </c>
      <c r="D9" s="79">
        <v>43021768</v>
      </c>
      <c r="E9" s="79">
        <v>43021768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48" t="s">
        <v>55</v>
      </c>
      <c r="B10" s="192"/>
      <c r="C10" s="79">
        <v>43021768</v>
      </c>
      <c r="D10" s="79">
        <v>43021768</v>
      </c>
      <c r="E10" s="79">
        <v>43021768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9"/>
  <sheetViews>
    <sheetView showGridLines="0" showZeros="0" zoomScale="115" zoomScaleNormal="115" workbookViewId="0">
      <selection activeCell="Q10" sqref="Q10"/>
    </sheetView>
  </sheetViews>
  <sheetFormatPr defaultColWidth="8.625" defaultRowHeight="12.75" customHeight="1"/>
  <cols>
    <col min="1" max="1" width="14.25" customWidth="1"/>
    <col min="2" max="2" width="32.6083333333333" customWidth="1"/>
    <col min="3" max="3" width="14.5583333333333" customWidth="1"/>
    <col min="4" max="4" width="17.0583333333333" customWidth="1"/>
    <col min="5" max="5" width="16.7333333333333" customWidth="1"/>
    <col min="6" max="6" width="14.8833333333333" customWidth="1"/>
    <col min="7" max="7" width="8.8" customWidth="1"/>
    <col min="8" max="8" width="7.94166666666667" customWidth="1"/>
    <col min="9" max="9" width="9.66666666666667" customWidth="1"/>
    <col min="10" max="10" width="9.01666666666667" customWidth="1"/>
    <col min="11" max="11" width="7.49166666666667" customWidth="1"/>
    <col min="12" max="12" width="8.90833333333333" customWidth="1"/>
    <col min="13" max="13" width="8.69166666666667" customWidth="1"/>
    <col min="14" max="14" width="9.66666666666667" customWidth="1"/>
    <col min="15" max="15" width="8.69166666666667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"单位名称："&amp;"中国共产党昆明市委员会组织部"</f>
        <v>单位名称：中国共产党昆明市委员会组织部</v>
      </c>
      <c r="O3" s="45" t="s">
        <v>1</v>
      </c>
    </row>
    <row r="4" ht="27" customHeight="1" spans="1:15">
      <c r="A4" s="170" t="s">
        <v>73</v>
      </c>
      <c r="B4" s="170" t="s">
        <v>74</v>
      </c>
      <c r="C4" s="170" t="s">
        <v>55</v>
      </c>
      <c r="D4" s="171" t="s">
        <v>58</v>
      </c>
      <c r="E4" s="172"/>
      <c r="F4" s="173"/>
      <c r="G4" s="174" t="s">
        <v>59</v>
      </c>
      <c r="H4" s="174" t="s">
        <v>60</v>
      </c>
      <c r="I4" s="174" t="s">
        <v>75</v>
      </c>
      <c r="J4" s="171" t="s">
        <v>62</v>
      </c>
      <c r="K4" s="172"/>
      <c r="L4" s="172"/>
      <c r="M4" s="172"/>
      <c r="N4" s="182"/>
      <c r="O4" s="183"/>
    </row>
    <row r="5" ht="42" customHeight="1" spans="1:15">
      <c r="A5" s="175"/>
      <c r="B5" s="175"/>
      <c r="C5" s="176"/>
      <c r="D5" s="177" t="s">
        <v>57</v>
      </c>
      <c r="E5" s="177" t="s">
        <v>76</v>
      </c>
      <c r="F5" s="177" t="s">
        <v>77</v>
      </c>
      <c r="G5" s="178"/>
      <c r="H5" s="178"/>
      <c r="I5" s="178"/>
      <c r="J5" s="177" t="s">
        <v>57</v>
      </c>
      <c r="K5" s="164" t="s">
        <v>78</v>
      </c>
      <c r="L5" s="164" t="s">
        <v>79</v>
      </c>
      <c r="M5" s="164" t="s">
        <v>80</v>
      </c>
      <c r="N5" s="164" t="s">
        <v>81</v>
      </c>
      <c r="O5" s="164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5" t="s">
        <v>86</v>
      </c>
      <c r="E6" s="55" t="s">
        <v>87</v>
      </c>
      <c r="F6" s="55" t="s">
        <v>88</v>
      </c>
      <c r="G6" s="55" t="s">
        <v>89</v>
      </c>
      <c r="H6" s="55" t="s">
        <v>90</v>
      </c>
      <c r="I6" s="55" t="s">
        <v>91</v>
      </c>
      <c r="J6" s="55" t="s">
        <v>92</v>
      </c>
      <c r="K6" s="55" t="s">
        <v>93</v>
      </c>
      <c r="L6" s="55" t="s">
        <v>94</v>
      </c>
      <c r="M6" s="55" t="s">
        <v>95</v>
      </c>
      <c r="N6" s="51" t="s">
        <v>96</v>
      </c>
      <c r="O6" s="55" t="s">
        <v>97</v>
      </c>
    </row>
    <row r="7" ht="21" customHeight="1" spans="1:15">
      <c r="A7" s="56" t="s">
        <v>98</v>
      </c>
      <c r="B7" s="56" t="s">
        <v>99</v>
      </c>
      <c r="C7" s="79">
        <v>35320003</v>
      </c>
      <c r="D7" s="79">
        <v>35320003</v>
      </c>
      <c r="E7" s="79">
        <v>18324003</v>
      </c>
      <c r="F7" s="79">
        <v>16996000</v>
      </c>
      <c r="G7" s="79"/>
      <c r="H7" s="79"/>
      <c r="I7" s="79"/>
      <c r="J7" s="79"/>
      <c r="K7" s="79"/>
      <c r="L7" s="79"/>
      <c r="M7" s="79"/>
      <c r="N7" s="79"/>
      <c r="O7" s="79"/>
    </row>
    <row r="8" ht="21" customHeight="1" spans="1:15">
      <c r="A8" s="179" t="s">
        <v>100</v>
      </c>
      <c r="B8" s="179" t="s">
        <v>101</v>
      </c>
      <c r="C8" s="79">
        <v>35320003</v>
      </c>
      <c r="D8" s="79">
        <v>35320003</v>
      </c>
      <c r="E8" s="79">
        <v>18324003</v>
      </c>
      <c r="F8" s="79">
        <v>16996000</v>
      </c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80" t="s">
        <v>102</v>
      </c>
      <c r="B9" s="180" t="s">
        <v>103</v>
      </c>
      <c r="C9" s="79">
        <v>16628045.8</v>
      </c>
      <c r="D9" s="79">
        <v>16628045.8</v>
      </c>
      <c r="E9" s="79">
        <v>16628045.8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80" t="s">
        <v>104</v>
      </c>
      <c r="B10" s="180" t="s">
        <v>105</v>
      </c>
      <c r="C10" s="79">
        <v>1695957.2</v>
      </c>
      <c r="D10" s="79">
        <v>1695957.2</v>
      </c>
      <c r="E10" s="79">
        <v>1695957.2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180" t="s">
        <v>106</v>
      </c>
      <c r="B11" s="180" t="s">
        <v>107</v>
      </c>
      <c r="C11" s="79">
        <v>16996000</v>
      </c>
      <c r="D11" s="79">
        <v>16996000</v>
      </c>
      <c r="E11" s="79"/>
      <c r="F11" s="79">
        <v>16996000</v>
      </c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56" t="s">
        <v>108</v>
      </c>
      <c r="B12" s="56" t="s">
        <v>109</v>
      </c>
      <c r="C12" s="79">
        <v>3350485</v>
      </c>
      <c r="D12" s="79">
        <v>3350485</v>
      </c>
      <c r="E12" s="79">
        <v>3346485</v>
      </c>
      <c r="F12" s="79">
        <v>4000</v>
      </c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79" t="s">
        <v>110</v>
      </c>
      <c r="B13" s="179" t="s">
        <v>111</v>
      </c>
      <c r="C13" s="79">
        <v>3346485</v>
      </c>
      <c r="D13" s="79">
        <v>3346485</v>
      </c>
      <c r="E13" s="79">
        <v>3346485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80" t="s">
        <v>112</v>
      </c>
      <c r="B14" s="180" t="s">
        <v>113</v>
      </c>
      <c r="C14" s="79">
        <v>709200</v>
      </c>
      <c r="D14" s="79">
        <v>709200</v>
      </c>
      <c r="E14" s="79">
        <v>709200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80" t="s">
        <v>114</v>
      </c>
      <c r="B15" s="180" t="s">
        <v>115</v>
      </c>
      <c r="C15" s="79">
        <v>2301285</v>
      </c>
      <c r="D15" s="79">
        <v>2301285</v>
      </c>
      <c r="E15" s="79">
        <v>2301285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80" t="s">
        <v>116</v>
      </c>
      <c r="B16" s="180" t="s">
        <v>117</v>
      </c>
      <c r="C16" s="79">
        <v>336000</v>
      </c>
      <c r="D16" s="79">
        <v>336000</v>
      </c>
      <c r="E16" s="79">
        <v>336000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79" t="s">
        <v>118</v>
      </c>
      <c r="B17" s="179" t="s">
        <v>119</v>
      </c>
      <c r="C17" s="79">
        <v>4000</v>
      </c>
      <c r="D17" s="79">
        <v>4000</v>
      </c>
      <c r="E17" s="79"/>
      <c r="F17" s="79">
        <v>4000</v>
      </c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80" t="s">
        <v>120</v>
      </c>
      <c r="B18" s="180" t="s">
        <v>121</v>
      </c>
      <c r="C18" s="79">
        <v>4000</v>
      </c>
      <c r="D18" s="79">
        <v>4000</v>
      </c>
      <c r="E18" s="79"/>
      <c r="F18" s="79">
        <v>4000</v>
      </c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56" t="s">
        <v>122</v>
      </c>
      <c r="B19" s="56" t="s">
        <v>123</v>
      </c>
      <c r="C19" s="79">
        <v>2121280</v>
      </c>
      <c r="D19" s="79">
        <v>2121280</v>
      </c>
      <c r="E19" s="79">
        <v>2121280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79" t="s">
        <v>124</v>
      </c>
      <c r="B20" s="179" t="s">
        <v>125</v>
      </c>
      <c r="C20" s="79">
        <v>2121280</v>
      </c>
      <c r="D20" s="79">
        <v>2121280</v>
      </c>
      <c r="E20" s="79">
        <v>2121280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80" t="s">
        <v>126</v>
      </c>
      <c r="B21" s="180" t="s">
        <v>127</v>
      </c>
      <c r="C21" s="79">
        <v>1168545</v>
      </c>
      <c r="D21" s="79">
        <v>1168545</v>
      </c>
      <c r="E21" s="79">
        <v>1168545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80" t="s">
        <v>128</v>
      </c>
      <c r="B22" s="180" t="s">
        <v>129</v>
      </c>
      <c r="C22" s="79">
        <v>151480</v>
      </c>
      <c r="D22" s="79">
        <v>151480</v>
      </c>
      <c r="E22" s="79">
        <v>151480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80" t="s">
        <v>130</v>
      </c>
      <c r="B23" s="180" t="s">
        <v>131</v>
      </c>
      <c r="C23" s="79">
        <v>718200</v>
      </c>
      <c r="D23" s="79">
        <v>718200</v>
      </c>
      <c r="E23" s="79">
        <v>718200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ht="21" customHeight="1" spans="1:15">
      <c r="A24" s="180" t="s">
        <v>132</v>
      </c>
      <c r="B24" s="180" t="s">
        <v>133</v>
      </c>
      <c r="C24" s="79">
        <v>83055</v>
      </c>
      <c r="D24" s="79">
        <v>83055</v>
      </c>
      <c r="E24" s="79">
        <v>83055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ht="21" customHeight="1" spans="1:15">
      <c r="A25" s="56" t="s">
        <v>134</v>
      </c>
      <c r="B25" s="56" t="s">
        <v>135</v>
      </c>
      <c r="C25" s="79">
        <v>2230000</v>
      </c>
      <c r="D25" s="79">
        <v>2230000</v>
      </c>
      <c r="E25" s="79">
        <v>2230000</v>
      </c>
      <c r="F25" s="79"/>
      <c r="G25" s="79"/>
      <c r="H25" s="79"/>
      <c r="I25" s="79"/>
      <c r="J25" s="79"/>
      <c r="K25" s="79"/>
      <c r="L25" s="79"/>
      <c r="M25" s="79"/>
      <c r="N25" s="79"/>
      <c r="O25" s="79"/>
    </row>
    <row r="26" ht="21" customHeight="1" spans="1:15">
      <c r="A26" s="179" t="s">
        <v>136</v>
      </c>
      <c r="B26" s="179" t="s">
        <v>137</v>
      </c>
      <c r="C26" s="79">
        <v>2230000</v>
      </c>
      <c r="D26" s="79">
        <v>2230000</v>
      </c>
      <c r="E26" s="79">
        <v>2230000</v>
      </c>
      <c r="F26" s="79"/>
      <c r="G26" s="79"/>
      <c r="H26" s="79"/>
      <c r="I26" s="79"/>
      <c r="J26" s="79"/>
      <c r="K26" s="79"/>
      <c r="L26" s="79"/>
      <c r="M26" s="79"/>
      <c r="N26" s="79"/>
      <c r="O26" s="79"/>
    </row>
    <row r="27" ht="21" customHeight="1" spans="1:15">
      <c r="A27" s="180" t="s">
        <v>138</v>
      </c>
      <c r="B27" s="180" t="s">
        <v>139</v>
      </c>
      <c r="C27" s="79">
        <v>2100000</v>
      </c>
      <c r="D27" s="79">
        <v>2100000</v>
      </c>
      <c r="E27" s="79">
        <v>2100000</v>
      </c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ht="21" customHeight="1" spans="1:15">
      <c r="A28" s="180" t="s">
        <v>140</v>
      </c>
      <c r="B28" s="180" t="s">
        <v>141</v>
      </c>
      <c r="C28" s="79">
        <v>130000</v>
      </c>
      <c r="D28" s="79">
        <v>130000</v>
      </c>
      <c r="E28" s="79">
        <v>130000</v>
      </c>
      <c r="F28" s="79"/>
      <c r="G28" s="79"/>
      <c r="H28" s="79"/>
      <c r="I28" s="79"/>
      <c r="J28" s="79"/>
      <c r="K28" s="79"/>
      <c r="L28" s="79"/>
      <c r="M28" s="79"/>
      <c r="N28" s="79"/>
      <c r="O28" s="79"/>
    </row>
    <row r="29" ht="21" customHeight="1" spans="1:15">
      <c r="A29" s="181" t="s">
        <v>55</v>
      </c>
      <c r="B29" s="34"/>
      <c r="C29" s="79">
        <v>43021768</v>
      </c>
      <c r="D29" s="79">
        <v>43021768</v>
      </c>
      <c r="E29" s="79">
        <v>26021768</v>
      </c>
      <c r="F29" s="79">
        <v>17000000</v>
      </c>
      <c r="G29" s="79"/>
      <c r="H29" s="79"/>
      <c r="I29" s="79"/>
      <c r="J29" s="79"/>
      <c r="K29" s="79"/>
      <c r="L29" s="79"/>
      <c r="M29" s="79"/>
      <c r="N29" s="79"/>
      <c r="O29" s="79"/>
    </row>
  </sheetData>
  <mergeCells count="12">
    <mergeCell ref="A1:O1"/>
    <mergeCell ref="A2:O2"/>
    <mergeCell ref="A3:B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1" sqref="A1"/>
    </sheetView>
  </sheetViews>
  <sheetFormatPr defaultColWidth="8.625" defaultRowHeight="12.75" customHeight="1" outlineLevelCol="3"/>
  <cols>
    <col min="1" max="4" width="35.625" customWidth="1"/>
  </cols>
  <sheetData>
    <row r="1" ht="15" customHeight="1" spans="1:4">
      <c r="A1" s="41"/>
      <c r="B1" s="45"/>
      <c r="C1" s="45"/>
      <c r="D1" s="45" t="s">
        <v>142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"单位名称："&amp;"中国共产党昆明市委员会组织部"</f>
        <v>单位名称：中国共产党昆明市委员会组织部</v>
      </c>
      <c r="B3" s="163"/>
      <c r="D3" s="45" t="s">
        <v>1</v>
      </c>
    </row>
    <row r="4" ht="17.25" customHeight="1" spans="1:4">
      <c r="A4" s="164" t="s">
        <v>2</v>
      </c>
      <c r="B4" s="165"/>
      <c r="C4" s="164" t="s">
        <v>3</v>
      </c>
      <c r="D4" s="165"/>
    </row>
    <row r="5" ht="18.75" customHeight="1" spans="1:4">
      <c r="A5" s="164" t="s">
        <v>4</v>
      </c>
      <c r="B5" s="164" t="s">
        <v>5</v>
      </c>
      <c r="C5" s="164" t="s">
        <v>6</v>
      </c>
      <c r="D5" s="164" t="s">
        <v>5</v>
      </c>
    </row>
    <row r="6" ht="16.5" customHeight="1" spans="1:4">
      <c r="A6" s="166" t="s">
        <v>143</v>
      </c>
      <c r="B6" s="79">
        <v>43021768</v>
      </c>
      <c r="C6" s="166" t="s">
        <v>144</v>
      </c>
      <c r="D6" s="79">
        <v>43021768</v>
      </c>
    </row>
    <row r="7" ht="16.5" customHeight="1" spans="1:4">
      <c r="A7" s="166" t="s">
        <v>145</v>
      </c>
      <c r="B7" s="79">
        <v>43021768</v>
      </c>
      <c r="C7" s="166" t="s">
        <v>146</v>
      </c>
      <c r="D7" s="79">
        <v>35320003</v>
      </c>
    </row>
    <row r="8" ht="16.5" customHeight="1" spans="1:4">
      <c r="A8" s="166" t="s">
        <v>147</v>
      </c>
      <c r="B8" s="79"/>
      <c r="C8" s="166" t="s">
        <v>148</v>
      </c>
      <c r="D8" s="79"/>
    </row>
    <row r="9" ht="16.5" customHeight="1" spans="1:4">
      <c r="A9" s="166" t="s">
        <v>149</v>
      </c>
      <c r="B9" s="79"/>
      <c r="C9" s="166" t="s">
        <v>150</v>
      </c>
      <c r="D9" s="79"/>
    </row>
    <row r="10" ht="16.5" customHeight="1" spans="1:4">
      <c r="A10" s="166" t="s">
        <v>151</v>
      </c>
      <c r="B10" s="79"/>
      <c r="C10" s="166" t="s">
        <v>152</v>
      </c>
      <c r="D10" s="79"/>
    </row>
    <row r="11" ht="16.5" customHeight="1" spans="1:4">
      <c r="A11" s="166" t="s">
        <v>145</v>
      </c>
      <c r="B11" s="79"/>
      <c r="C11" s="166" t="s">
        <v>153</v>
      </c>
      <c r="D11" s="79"/>
    </row>
    <row r="12" ht="16.5" customHeight="1" spans="1:4">
      <c r="A12" s="148" t="s">
        <v>147</v>
      </c>
      <c r="B12" s="79"/>
      <c r="C12" s="68" t="s">
        <v>154</v>
      </c>
      <c r="D12" s="79"/>
    </row>
    <row r="13" ht="16.5" customHeight="1" spans="1:4">
      <c r="A13" s="148" t="s">
        <v>149</v>
      </c>
      <c r="B13" s="79"/>
      <c r="C13" s="68" t="s">
        <v>155</v>
      </c>
      <c r="D13" s="79"/>
    </row>
    <row r="14" ht="16.5" customHeight="1" spans="1:4">
      <c r="A14" s="167"/>
      <c r="B14" s="79"/>
      <c r="C14" s="68" t="s">
        <v>156</v>
      </c>
      <c r="D14" s="79">
        <v>3350485</v>
      </c>
    </row>
    <row r="15" ht="16.5" customHeight="1" spans="1:4">
      <c r="A15" s="167"/>
      <c r="B15" s="79"/>
      <c r="C15" s="68" t="s">
        <v>157</v>
      </c>
      <c r="D15" s="79">
        <v>2121280</v>
      </c>
    </row>
    <row r="16" ht="16.5" customHeight="1" spans="1:4">
      <c r="A16" s="167"/>
      <c r="B16" s="79"/>
      <c r="C16" s="68" t="s">
        <v>158</v>
      </c>
      <c r="D16" s="79"/>
    </row>
    <row r="17" ht="16.5" customHeight="1" spans="1:4">
      <c r="A17" s="167"/>
      <c r="B17" s="79"/>
      <c r="C17" s="68" t="s">
        <v>159</v>
      </c>
      <c r="D17" s="79"/>
    </row>
    <row r="18" ht="16.5" customHeight="1" spans="1:4">
      <c r="A18" s="167"/>
      <c r="B18" s="79"/>
      <c r="C18" s="68" t="s">
        <v>160</v>
      </c>
      <c r="D18" s="79"/>
    </row>
    <row r="19" ht="16.5" customHeight="1" spans="1:4">
      <c r="A19" s="167"/>
      <c r="B19" s="79"/>
      <c r="C19" s="68" t="s">
        <v>161</v>
      </c>
      <c r="D19" s="79"/>
    </row>
    <row r="20" ht="16.5" customHeight="1" spans="1:4">
      <c r="A20" s="167"/>
      <c r="B20" s="79"/>
      <c r="C20" s="68" t="s">
        <v>162</v>
      </c>
      <c r="D20" s="79"/>
    </row>
    <row r="21" ht="16.5" customHeight="1" spans="1:4">
      <c r="A21" s="167"/>
      <c r="B21" s="79"/>
      <c r="C21" s="68" t="s">
        <v>163</v>
      </c>
      <c r="D21" s="79"/>
    </row>
    <row r="22" ht="16.5" customHeight="1" spans="1:4">
      <c r="A22" s="167"/>
      <c r="B22" s="79"/>
      <c r="C22" s="68" t="s">
        <v>164</v>
      </c>
      <c r="D22" s="79"/>
    </row>
    <row r="23" ht="16.5" customHeight="1" spans="1:4">
      <c r="A23" s="167"/>
      <c r="B23" s="79"/>
      <c r="C23" s="68" t="s">
        <v>165</v>
      </c>
      <c r="D23" s="79"/>
    </row>
    <row r="24" ht="16.5" customHeight="1" spans="1:4">
      <c r="A24" s="167"/>
      <c r="B24" s="79"/>
      <c r="C24" s="68" t="s">
        <v>166</v>
      </c>
      <c r="D24" s="79"/>
    </row>
    <row r="25" ht="16.5" customHeight="1" spans="1:4">
      <c r="A25" s="167"/>
      <c r="B25" s="79"/>
      <c r="C25" s="68" t="s">
        <v>167</v>
      </c>
      <c r="D25" s="79">
        <v>2230000</v>
      </c>
    </row>
    <row r="26" ht="16.5" customHeight="1" spans="1:4">
      <c r="A26" s="167"/>
      <c r="B26" s="79"/>
      <c r="C26" s="68" t="s">
        <v>168</v>
      </c>
      <c r="D26" s="79"/>
    </row>
    <row r="27" ht="16.5" customHeight="1" spans="1:4">
      <c r="A27" s="167"/>
      <c r="B27" s="79"/>
      <c r="C27" s="68" t="s">
        <v>169</v>
      </c>
      <c r="D27" s="79"/>
    </row>
    <row r="28" ht="16.5" customHeight="1" spans="1:4">
      <c r="A28" s="167"/>
      <c r="B28" s="79"/>
      <c r="C28" s="68" t="s">
        <v>170</v>
      </c>
      <c r="D28" s="79"/>
    </row>
    <row r="29" ht="16.5" customHeight="1" spans="1:4">
      <c r="A29" s="167"/>
      <c r="B29" s="79"/>
      <c r="C29" s="68" t="s">
        <v>171</v>
      </c>
      <c r="D29" s="79"/>
    </row>
    <row r="30" ht="16.5" customHeight="1" spans="1:4">
      <c r="A30" s="167"/>
      <c r="B30" s="79"/>
      <c r="C30" s="68" t="s">
        <v>172</v>
      </c>
      <c r="D30" s="79"/>
    </row>
    <row r="31" ht="16.5" customHeight="1" spans="1:4">
      <c r="A31" s="167"/>
      <c r="B31" s="79"/>
      <c r="C31" s="148" t="s">
        <v>173</v>
      </c>
      <c r="D31" s="79"/>
    </row>
    <row r="32" ht="16.5" customHeight="1" spans="1:4">
      <c r="A32" s="167"/>
      <c r="B32" s="79"/>
      <c r="C32" s="148" t="s">
        <v>174</v>
      </c>
      <c r="D32" s="79"/>
    </row>
    <row r="33" ht="16.5" customHeight="1" spans="1:4">
      <c r="A33" s="167"/>
      <c r="B33" s="79"/>
      <c r="C33" s="29" t="s">
        <v>175</v>
      </c>
      <c r="D33" s="79"/>
    </row>
    <row r="34" ht="15" customHeight="1" spans="1:4">
      <c r="A34" s="168" t="s">
        <v>50</v>
      </c>
      <c r="B34" s="169">
        <v>43021768</v>
      </c>
      <c r="C34" s="168" t="s">
        <v>51</v>
      </c>
      <c r="D34" s="169">
        <v>43021768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9"/>
  <sheetViews>
    <sheetView showZeros="0" workbookViewId="0">
      <selection activeCell="A1" sqref="A1"/>
    </sheetView>
  </sheetViews>
  <sheetFormatPr defaultColWidth="9.125" defaultRowHeight="14.25" customHeight="1" outlineLevelCol="6"/>
  <cols>
    <col min="1" max="1" width="20.125" customWidth="1"/>
    <col min="2" max="2" width="44" customWidth="1"/>
    <col min="3" max="7" width="24.125" customWidth="1"/>
  </cols>
  <sheetData>
    <row r="1" customHeight="1" spans="4:7">
      <c r="D1" s="138"/>
      <c r="F1" s="71"/>
      <c r="G1" s="143" t="s">
        <v>176</v>
      </c>
    </row>
    <row r="2" ht="41.25" customHeight="1" spans="1:7">
      <c r="A2" s="124" t="str">
        <f>"2025"&amp;"年一般公共预算支出预算表（按功能科目分类）"</f>
        <v>2025年一般公共预算支出预算表（按功能科目分类）</v>
      </c>
      <c r="B2" s="124"/>
      <c r="C2" s="124"/>
      <c r="D2" s="124"/>
      <c r="E2" s="124"/>
      <c r="F2" s="124"/>
      <c r="G2" s="124"/>
    </row>
    <row r="3" ht="18" customHeight="1" spans="1:7">
      <c r="A3" s="4" t="str">
        <f>"单位名称："&amp;"中国共产党昆明市委员会组织部"</f>
        <v>单位名称：中国共产党昆明市委员会组织部</v>
      </c>
      <c r="F3" s="121"/>
      <c r="G3" s="143" t="s">
        <v>1</v>
      </c>
    </row>
    <row r="4" ht="20.25" customHeight="1" spans="1:7">
      <c r="A4" s="159" t="s">
        <v>177</v>
      </c>
      <c r="B4" s="160"/>
      <c r="C4" s="125" t="s">
        <v>55</v>
      </c>
      <c r="D4" s="151" t="s">
        <v>76</v>
      </c>
      <c r="E4" s="11"/>
      <c r="F4" s="12"/>
      <c r="G4" s="140" t="s">
        <v>77</v>
      </c>
    </row>
    <row r="5" ht="20.25" customHeight="1" spans="1:7">
      <c r="A5" s="161" t="s">
        <v>73</v>
      </c>
      <c r="B5" s="161" t="s">
        <v>74</v>
      </c>
      <c r="C5" s="18"/>
      <c r="D5" s="130" t="s">
        <v>57</v>
      </c>
      <c r="E5" s="130" t="s">
        <v>178</v>
      </c>
      <c r="F5" s="130" t="s">
        <v>179</v>
      </c>
      <c r="G5" s="142"/>
    </row>
    <row r="6" ht="15" customHeight="1" spans="1:7">
      <c r="A6" s="59" t="s">
        <v>83</v>
      </c>
      <c r="B6" s="59" t="s">
        <v>84</v>
      </c>
      <c r="C6" s="59" t="s">
        <v>85</v>
      </c>
      <c r="D6" s="59" t="s">
        <v>86</v>
      </c>
      <c r="E6" s="59" t="s">
        <v>87</v>
      </c>
      <c r="F6" s="59" t="s">
        <v>88</v>
      </c>
      <c r="G6" s="59" t="s">
        <v>89</v>
      </c>
    </row>
    <row r="7" ht="18" customHeight="1" spans="1:7">
      <c r="A7" s="29" t="s">
        <v>98</v>
      </c>
      <c r="B7" s="29" t="s">
        <v>99</v>
      </c>
      <c r="C7" s="79">
        <v>35320003</v>
      </c>
      <c r="D7" s="79">
        <v>18324003</v>
      </c>
      <c r="E7" s="79">
        <v>15898134</v>
      </c>
      <c r="F7" s="79">
        <v>2425869</v>
      </c>
      <c r="G7" s="79">
        <v>16996000</v>
      </c>
    </row>
    <row r="8" ht="18" customHeight="1" spans="1:7">
      <c r="A8" s="134" t="s">
        <v>100</v>
      </c>
      <c r="B8" s="134" t="s">
        <v>101</v>
      </c>
      <c r="C8" s="79">
        <v>35320003</v>
      </c>
      <c r="D8" s="79">
        <v>18324003</v>
      </c>
      <c r="E8" s="79">
        <v>15898134</v>
      </c>
      <c r="F8" s="79">
        <v>2425869</v>
      </c>
      <c r="G8" s="79">
        <v>16996000</v>
      </c>
    </row>
    <row r="9" ht="18" customHeight="1" spans="1:7">
      <c r="A9" s="135" t="s">
        <v>102</v>
      </c>
      <c r="B9" s="135" t="s">
        <v>103</v>
      </c>
      <c r="C9" s="79">
        <v>16628045.8</v>
      </c>
      <c r="D9" s="79">
        <v>16628045.8</v>
      </c>
      <c r="E9" s="79">
        <v>14369952</v>
      </c>
      <c r="F9" s="79">
        <v>2258093.8</v>
      </c>
      <c r="G9" s="79"/>
    </row>
    <row r="10" ht="18" customHeight="1" spans="1:7">
      <c r="A10" s="135" t="s">
        <v>104</v>
      </c>
      <c r="B10" s="135" t="s">
        <v>105</v>
      </c>
      <c r="C10" s="79">
        <v>1695957.2</v>
      </c>
      <c r="D10" s="79">
        <v>1695957.2</v>
      </c>
      <c r="E10" s="79">
        <v>1528182</v>
      </c>
      <c r="F10" s="79">
        <v>167775.2</v>
      </c>
      <c r="G10" s="79"/>
    </row>
    <row r="11" ht="18" customHeight="1" spans="1:7">
      <c r="A11" s="135" t="s">
        <v>106</v>
      </c>
      <c r="B11" s="135" t="s">
        <v>107</v>
      </c>
      <c r="C11" s="79">
        <v>16996000</v>
      </c>
      <c r="D11" s="79"/>
      <c r="E11" s="79"/>
      <c r="F11" s="79"/>
      <c r="G11" s="79">
        <v>16996000</v>
      </c>
    </row>
    <row r="12" ht="18" customHeight="1" spans="1:7">
      <c r="A12" s="29" t="s">
        <v>108</v>
      </c>
      <c r="B12" s="29" t="s">
        <v>109</v>
      </c>
      <c r="C12" s="79">
        <v>3350485</v>
      </c>
      <c r="D12" s="79">
        <v>3346485</v>
      </c>
      <c r="E12" s="79">
        <v>3346485</v>
      </c>
      <c r="F12" s="79"/>
      <c r="G12" s="79">
        <v>4000</v>
      </c>
    </row>
    <row r="13" ht="18" customHeight="1" spans="1:7">
      <c r="A13" s="134" t="s">
        <v>110</v>
      </c>
      <c r="B13" s="134" t="s">
        <v>111</v>
      </c>
      <c r="C13" s="79">
        <v>3346485</v>
      </c>
      <c r="D13" s="79">
        <v>3346485</v>
      </c>
      <c r="E13" s="79">
        <v>3346485</v>
      </c>
      <c r="F13" s="79"/>
      <c r="G13" s="79"/>
    </row>
    <row r="14" ht="18" customHeight="1" spans="1:7">
      <c r="A14" s="135" t="s">
        <v>112</v>
      </c>
      <c r="B14" s="135" t="s">
        <v>113</v>
      </c>
      <c r="C14" s="79">
        <v>709200</v>
      </c>
      <c r="D14" s="79">
        <v>709200</v>
      </c>
      <c r="E14" s="79">
        <v>709200</v>
      </c>
      <c r="F14" s="79"/>
      <c r="G14" s="79"/>
    </row>
    <row r="15" ht="18" customHeight="1" spans="1:7">
      <c r="A15" s="135" t="s">
        <v>114</v>
      </c>
      <c r="B15" s="135" t="s">
        <v>115</v>
      </c>
      <c r="C15" s="79">
        <v>2301285</v>
      </c>
      <c r="D15" s="79">
        <v>2301285</v>
      </c>
      <c r="E15" s="79">
        <v>2301285</v>
      </c>
      <c r="F15" s="79"/>
      <c r="G15" s="79"/>
    </row>
    <row r="16" ht="18" customHeight="1" spans="1:7">
      <c r="A16" s="135" t="s">
        <v>116</v>
      </c>
      <c r="B16" s="135" t="s">
        <v>117</v>
      </c>
      <c r="C16" s="79">
        <v>336000</v>
      </c>
      <c r="D16" s="79">
        <v>336000</v>
      </c>
      <c r="E16" s="79">
        <v>336000</v>
      </c>
      <c r="F16" s="79"/>
      <c r="G16" s="79"/>
    </row>
    <row r="17" ht="18" customHeight="1" spans="1:7">
      <c r="A17" s="134" t="s">
        <v>118</v>
      </c>
      <c r="B17" s="134" t="s">
        <v>119</v>
      </c>
      <c r="C17" s="79">
        <v>4000</v>
      </c>
      <c r="D17" s="79"/>
      <c r="E17" s="79"/>
      <c r="F17" s="79"/>
      <c r="G17" s="79">
        <v>4000</v>
      </c>
    </row>
    <row r="18" ht="18" customHeight="1" spans="1:7">
      <c r="A18" s="135" t="s">
        <v>120</v>
      </c>
      <c r="B18" s="135" t="s">
        <v>121</v>
      </c>
      <c r="C18" s="79">
        <v>4000</v>
      </c>
      <c r="D18" s="79"/>
      <c r="E18" s="79"/>
      <c r="F18" s="79"/>
      <c r="G18" s="79">
        <v>4000</v>
      </c>
    </row>
    <row r="19" ht="18" customHeight="1" spans="1:7">
      <c r="A19" s="29" t="s">
        <v>122</v>
      </c>
      <c r="B19" s="29" t="s">
        <v>123</v>
      </c>
      <c r="C19" s="79">
        <v>2121280</v>
      </c>
      <c r="D19" s="79">
        <v>2121280</v>
      </c>
      <c r="E19" s="79">
        <v>2121280</v>
      </c>
      <c r="F19" s="79"/>
      <c r="G19" s="79"/>
    </row>
    <row r="20" ht="18" customHeight="1" spans="1:7">
      <c r="A20" s="134" t="s">
        <v>124</v>
      </c>
      <c r="B20" s="134" t="s">
        <v>125</v>
      </c>
      <c r="C20" s="79">
        <v>2121280</v>
      </c>
      <c r="D20" s="79">
        <v>2121280</v>
      </c>
      <c r="E20" s="79">
        <v>2121280</v>
      </c>
      <c r="F20" s="79"/>
      <c r="G20" s="79"/>
    </row>
    <row r="21" ht="18" customHeight="1" spans="1:7">
      <c r="A21" s="135" t="s">
        <v>126</v>
      </c>
      <c r="B21" s="135" t="s">
        <v>127</v>
      </c>
      <c r="C21" s="79">
        <v>1168545</v>
      </c>
      <c r="D21" s="79">
        <v>1168545</v>
      </c>
      <c r="E21" s="79">
        <v>1168545</v>
      </c>
      <c r="F21" s="79"/>
      <c r="G21" s="79"/>
    </row>
    <row r="22" ht="18" customHeight="1" spans="1:7">
      <c r="A22" s="135" t="s">
        <v>128</v>
      </c>
      <c r="B22" s="135" t="s">
        <v>129</v>
      </c>
      <c r="C22" s="79">
        <v>151480</v>
      </c>
      <c r="D22" s="79">
        <v>151480</v>
      </c>
      <c r="E22" s="79">
        <v>151480</v>
      </c>
      <c r="F22" s="79"/>
      <c r="G22" s="79"/>
    </row>
    <row r="23" ht="18" customHeight="1" spans="1:7">
      <c r="A23" s="135" t="s">
        <v>130</v>
      </c>
      <c r="B23" s="135" t="s">
        <v>131</v>
      </c>
      <c r="C23" s="79">
        <v>718200</v>
      </c>
      <c r="D23" s="79">
        <v>718200</v>
      </c>
      <c r="E23" s="79">
        <v>718200</v>
      </c>
      <c r="F23" s="79"/>
      <c r="G23" s="79"/>
    </row>
    <row r="24" ht="18" customHeight="1" spans="1:7">
      <c r="A24" s="135" t="s">
        <v>132</v>
      </c>
      <c r="B24" s="135" t="s">
        <v>133</v>
      </c>
      <c r="C24" s="79">
        <v>83055</v>
      </c>
      <c r="D24" s="79">
        <v>83055</v>
      </c>
      <c r="E24" s="79">
        <v>83055</v>
      </c>
      <c r="F24" s="79"/>
      <c r="G24" s="79"/>
    </row>
    <row r="25" ht="18" customHeight="1" spans="1:7">
      <c r="A25" s="29" t="s">
        <v>134</v>
      </c>
      <c r="B25" s="29" t="s">
        <v>135</v>
      </c>
      <c r="C25" s="79">
        <v>2230000</v>
      </c>
      <c r="D25" s="79">
        <v>2230000</v>
      </c>
      <c r="E25" s="79">
        <v>2230000</v>
      </c>
      <c r="F25" s="79"/>
      <c r="G25" s="79"/>
    </row>
    <row r="26" ht="18" customHeight="1" spans="1:7">
      <c r="A26" s="134" t="s">
        <v>136</v>
      </c>
      <c r="B26" s="134" t="s">
        <v>137</v>
      </c>
      <c r="C26" s="79">
        <v>2230000</v>
      </c>
      <c r="D26" s="79">
        <v>2230000</v>
      </c>
      <c r="E26" s="79">
        <v>2230000</v>
      </c>
      <c r="F26" s="79"/>
      <c r="G26" s="79"/>
    </row>
    <row r="27" ht="18" customHeight="1" spans="1:7">
      <c r="A27" s="135" t="s">
        <v>138</v>
      </c>
      <c r="B27" s="135" t="s">
        <v>139</v>
      </c>
      <c r="C27" s="79">
        <v>2100000</v>
      </c>
      <c r="D27" s="79">
        <v>2100000</v>
      </c>
      <c r="E27" s="79">
        <v>2100000</v>
      </c>
      <c r="F27" s="79"/>
      <c r="G27" s="79"/>
    </row>
    <row r="28" ht="18" customHeight="1" spans="1:7">
      <c r="A28" s="135" t="s">
        <v>140</v>
      </c>
      <c r="B28" s="135" t="s">
        <v>141</v>
      </c>
      <c r="C28" s="79">
        <v>130000</v>
      </c>
      <c r="D28" s="79">
        <v>130000</v>
      </c>
      <c r="E28" s="79">
        <v>130000</v>
      </c>
      <c r="F28" s="79"/>
      <c r="G28" s="79"/>
    </row>
    <row r="29" ht="18" customHeight="1" spans="1:7">
      <c r="A29" s="78" t="s">
        <v>180</v>
      </c>
      <c r="B29" s="162" t="s">
        <v>180</v>
      </c>
      <c r="C29" s="79">
        <v>43021768</v>
      </c>
      <c r="D29" s="79">
        <v>26021768</v>
      </c>
      <c r="E29" s="79">
        <v>23595899</v>
      </c>
      <c r="F29" s="79">
        <v>2425869</v>
      </c>
      <c r="G29" s="79">
        <v>17000000</v>
      </c>
    </row>
  </sheetData>
  <mergeCells count="6">
    <mergeCell ref="A2:G2"/>
    <mergeCell ref="A4:B4"/>
    <mergeCell ref="D4:F4"/>
    <mergeCell ref="A29:B29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C8" sqref="C8"/>
    </sheetView>
  </sheetViews>
  <sheetFormatPr defaultColWidth="10.375" defaultRowHeight="14.25" customHeight="1" outlineLevelRow="6" outlineLevelCol="5"/>
  <cols>
    <col min="1" max="6" width="28.125" customWidth="1"/>
  </cols>
  <sheetData>
    <row r="1" customHeight="1" spans="1:6">
      <c r="A1" s="42"/>
      <c r="B1" s="42"/>
      <c r="C1" s="42"/>
      <c r="D1" s="42"/>
      <c r="E1" s="41"/>
      <c r="F1" s="155" t="s">
        <v>181</v>
      </c>
    </row>
    <row r="2" ht="41.25" customHeight="1" spans="1:6">
      <c r="A2" s="156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11" t="str">
        <f>"单位名称："&amp;"中国共产党昆明市委员会组织部"</f>
        <v>单位名称：中国共产党昆明市委员会组织部</v>
      </c>
      <c r="B3" s="157"/>
      <c r="D3" s="42"/>
      <c r="E3" s="41"/>
      <c r="F3" s="63" t="s">
        <v>1</v>
      </c>
    </row>
    <row r="4" ht="27" customHeight="1" spans="1:6">
      <c r="A4" s="46" t="s">
        <v>182</v>
      </c>
      <c r="B4" s="46" t="s">
        <v>183</v>
      </c>
      <c r="C4" s="48" t="s">
        <v>184</v>
      </c>
      <c r="D4" s="46"/>
      <c r="E4" s="47"/>
      <c r="F4" s="46" t="s">
        <v>185</v>
      </c>
    </row>
    <row r="5" ht="28.5" customHeight="1" spans="1:6">
      <c r="A5" s="158"/>
      <c r="B5" s="50"/>
      <c r="C5" s="47" t="s">
        <v>57</v>
      </c>
      <c r="D5" s="47" t="s">
        <v>186</v>
      </c>
      <c r="E5" s="47" t="s">
        <v>187</v>
      </c>
      <c r="F5" s="49"/>
    </row>
    <row r="6" ht="17.25" customHeight="1" spans="1:6">
      <c r="A6" s="55" t="s">
        <v>83</v>
      </c>
      <c r="B6" s="55" t="s">
        <v>84</v>
      </c>
      <c r="C6" s="55" t="s">
        <v>85</v>
      </c>
      <c r="D6" s="55" t="s">
        <v>86</v>
      </c>
      <c r="E6" s="55" t="s">
        <v>87</v>
      </c>
      <c r="F6" s="55" t="s">
        <v>88</v>
      </c>
    </row>
    <row r="7" ht="17.25" customHeight="1" spans="1:6">
      <c r="A7" s="79">
        <v>67956</v>
      </c>
      <c r="B7" s="79"/>
      <c r="C7" s="79">
        <v>52956</v>
      </c>
      <c r="D7" s="79"/>
      <c r="E7" s="79">
        <v>52956</v>
      </c>
      <c r="F7" s="79">
        <v>15000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8"/>
  <sheetViews>
    <sheetView showZeros="0" topLeftCell="A37" workbookViewId="0">
      <selection activeCell="AA11" sqref="AA11"/>
    </sheetView>
  </sheetViews>
  <sheetFormatPr defaultColWidth="9.125" defaultRowHeight="14.25" customHeight="1"/>
  <cols>
    <col min="1" max="1" width="26.125" customWidth="1"/>
    <col min="2" max="2" width="25.625" customWidth="1"/>
    <col min="3" max="3" width="19.875" customWidth="1"/>
    <col min="4" max="4" width="21.125" customWidth="1"/>
    <col min="5" max="5" width="9" customWidth="1"/>
    <col min="6" max="6" width="26.375" customWidth="1"/>
    <col min="7" max="7" width="10.25" customWidth="1"/>
    <col min="8" max="8" width="23" customWidth="1"/>
    <col min="9" max="9" width="15.75" customWidth="1"/>
    <col min="10" max="10" width="14.375" customWidth="1"/>
    <col min="11" max="11" width="10.875" customWidth="1"/>
    <col min="12" max="12" width="9.875" customWidth="1"/>
    <col min="13" max="13" width="13.5" customWidth="1"/>
    <col min="14" max="14" width="9.125" customWidth="1"/>
    <col min="15" max="15" width="7.875" customWidth="1"/>
    <col min="16" max="16" width="8.5" customWidth="1"/>
    <col min="17" max="17" width="9.125" customWidth="1"/>
    <col min="18" max="18" width="10.375" customWidth="1"/>
    <col min="19" max="19" width="9.375" customWidth="1"/>
    <col min="20" max="20" width="10.25" customWidth="1"/>
    <col min="21" max="21" width="12" customWidth="1"/>
    <col min="22" max="22" width="9.75" customWidth="1"/>
    <col min="23" max="23" width="9.875" customWidth="1"/>
    <col min="24" max="24" width="8.5" customWidth="1"/>
  </cols>
  <sheetData>
    <row r="1" ht="13.5" customHeight="1" spans="2:24">
      <c r="B1" s="138"/>
      <c r="C1" s="144"/>
      <c r="E1" s="145"/>
      <c r="F1" s="145"/>
      <c r="G1" s="145"/>
      <c r="H1" s="145"/>
      <c r="I1" s="83"/>
      <c r="J1" s="83"/>
      <c r="K1" s="83"/>
      <c r="L1" s="83"/>
      <c r="M1" s="83"/>
      <c r="N1" s="83"/>
      <c r="R1" s="83"/>
      <c r="V1" s="144"/>
      <c r="X1" s="2" t="s">
        <v>188</v>
      </c>
    </row>
    <row r="2" ht="45.75" customHeight="1" spans="1:24">
      <c r="A2" s="65" t="str">
        <f>"2025"&amp;"年部门基本支出预算表"</f>
        <v>2025年部门基本支出预算表</v>
      </c>
      <c r="B2" s="3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3"/>
      <c r="P2" s="3"/>
      <c r="Q2" s="3"/>
      <c r="R2" s="65"/>
      <c r="S2" s="65"/>
      <c r="T2" s="65"/>
      <c r="U2" s="65"/>
      <c r="V2" s="65"/>
      <c r="W2" s="65"/>
      <c r="X2" s="65"/>
    </row>
    <row r="3" ht="18.75" customHeight="1" spans="1:24">
      <c r="A3" s="4" t="str">
        <f>"单位名称："&amp;"中国共产党昆明市委员会组织部"</f>
        <v>单位名称：中国共产党昆明市委员会组织部</v>
      </c>
      <c r="B3" s="5"/>
      <c r="C3" s="146"/>
      <c r="D3" s="146"/>
      <c r="E3" s="146"/>
      <c r="F3" s="146"/>
      <c r="G3" s="146"/>
      <c r="H3" s="146"/>
      <c r="I3" s="85"/>
      <c r="J3" s="85"/>
      <c r="K3" s="85"/>
      <c r="L3" s="85"/>
      <c r="M3" s="85"/>
      <c r="N3" s="85"/>
      <c r="O3" s="6"/>
      <c r="P3" s="6"/>
      <c r="Q3" s="6"/>
      <c r="R3" s="85"/>
      <c r="V3" s="144"/>
      <c r="X3" s="2" t="s">
        <v>1</v>
      </c>
    </row>
    <row r="4" ht="18" customHeight="1" spans="1:24">
      <c r="A4" s="8" t="s">
        <v>189</v>
      </c>
      <c r="B4" s="8" t="s">
        <v>190</v>
      </c>
      <c r="C4" s="8" t="s">
        <v>191</v>
      </c>
      <c r="D4" s="8" t="s">
        <v>192</v>
      </c>
      <c r="E4" s="8" t="s">
        <v>193</v>
      </c>
      <c r="F4" s="8" t="s">
        <v>194</v>
      </c>
      <c r="G4" s="8" t="s">
        <v>195</v>
      </c>
      <c r="H4" s="8" t="s">
        <v>196</v>
      </c>
      <c r="I4" s="151" t="s">
        <v>197</v>
      </c>
      <c r="J4" s="80" t="s">
        <v>197</v>
      </c>
      <c r="K4" s="80"/>
      <c r="L4" s="80"/>
      <c r="M4" s="80"/>
      <c r="N4" s="80"/>
      <c r="O4" s="11"/>
      <c r="P4" s="11"/>
      <c r="Q4" s="11"/>
      <c r="R4" s="104" t="s">
        <v>61</v>
      </c>
      <c r="S4" s="80" t="s">
        <v>62</v>
      </c>
      <c r="T4" s="80"/>
      <c r="U4" s="80"/>
      <c r="V4" s="80"/>
      <c r="W4" s="80"/>
      <c r="X4" s="81"/>
    </row>
    <row r="5" ht="18" customHeight="1" spans="1:24">
      <c r="A5" s="13"/>
      <c r="B5" s="28"/>
      <c r="C5" s="127"/>
      <c r="D5" s="13"/>
      <c r="E5" s="13"/>
      <c r="F5" s="13"/>
      <c r="G5" s="13"/>
      <c r="H5" s="13"/>
      <c r="I5" s="125" t="s">
        <v>198</v>
      </c>
      <c r="J5" s="151" t="s">
        <v>58</v>
      </c>
      <c r="K5" s="80"/>
      <c r="L5" s="80"/>
      <c r="M5" s="80"/>
      <c r="N5" s="81"/>
      <c r="O5" s="10" t="s">
        <v>199</v>
      </c>
      <c r="P5" s="11"/>
      <c r="Q5" s="12"/>
      <c r="R5" s="8" t="s">
        <v>61</v>
      </c>
      <c r="S5" s="151" t="s">
        <v>62</v>
      </c>
      <c r="T5" s="104" t="s">
        <v>64</v>
      </c>
      <c r="U5" s="80" t="s">
        <v>62</v>
      </c>
      <c r="V5" s="104" t="s">
        <v>66</v>
      </c>
      <c r="W5" s="104" t="s">
        <v>67</v>
      </c>
      <c r="X5" s="154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52" t="s">
        <v>200</v>
      </c>
      <c r="K6" s="8" t="s">
        <v>201</v>
      </c>
      <c r="L6" s="8" t="s">
        <v>202</v>
      </c>
      <c r="M6" s="8" t="s">
        <v>203</v>
      </c>
      <c r="N6" s="8" t="s">
        <v>204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205</v>
      </c>
      <c r="V6" s="8" t="s">
        <v>66</v>
      </c>
      <c r="W6" s="8" t="s">
        <v>67</v>
      </c>
      <c r="X6" s="8" t="s">
        <v>68</v>
      </c>
    </row>
    <row r="7" ht="37.5" customHeight="1" spans="1:24">
      <c r="A7" s="147"/>
      <c r="B7" s="18"/>
      <c r="C7" s="147"/>
      <c r="D7" s="147"/>
      <c r="E7" s="147"/>
      <c r="F7" s="147"/>
      <c r="G7" s="147"/>
      <c r="H7" s="147"/>
      <c r="I7" s="147"/>
      <c r="J7" s="153" t="s">
        <v>57</v>
      </c>
      <c r="K7" s="16" t="s">
        <v>206</v>
      </c>
      <c r="L7" s="16" t="s">
        <v>202</v>
      </c>
      <c r="M7" s="16" t="s">
        <v>203</v>
      </c>
      <c r="N7" s="16" t="s">
        <v>204</v>
      </c>
      <c r="O7" s="16" t="s">
        <v>202</v>
      </c>
      <c r="P7" s="16" t="s">
        <v>203</v>
      </c>
      <c r="Q7" s="16" t="s">
        <v>204</v>
      </c>
      <c r="R7" s="16" t="s">
        <v>61</v>
      </c>
      <c r="S7" s="16" t="s">
        <v>57</v>
      </c>
      <c r="T7" s="16" t="s">
        <v>64</v>
      </c>
      <c r="U7" s="16" t="s">
        <v>205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8" t="s">
        <v>70</v>
      </c>
      <c r="B9" s="148" t="s">
        <v>70</v>
      </c>
      <c r="C9" s="148" t="s">
        <v>207</v>
      </c>
      <c r="D9" s="148" t="s">
        <v>208</v>
      </c>
      <c r="E9" s="148" t="s">
        <v>102</v>
      </c>
      <c r="F9" s="148" t="s">
        <v>103</v>
      </c>
      <c r="G9" s="148" t="s">
        <v>209</v>
      </c>
      <c r="H9" s="148" t="s">
        <v>210</v>
      </c>
      <c r="I9" s="79">
        <v>3896040</v>
      </c>
      <c r="J9" s="79">
        <v>3896040</v>
      </c>
      <c r="K9" s="79"/>
      <c r="L9" s="79"/>
      <c r="M9" s="79">
        <v>3896040</v>
      </c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ht="20.25" customHeight="1" spans="1:24">
      <c r="A10" s="148" t="s">
        <v>70</v>
      </c>
      <c r="B10" s="148" t="s">
        <v>70</v>
      </c>
      <c r="C10" s="148" t="s">
        <v>207</v>
      </c>
      <c r="D10" s="148" t="s">
        <v>208</v>
      </c>
      <c r="E10" s="148" t="s">
        <v>102</v>
      </c>
      <c r="F10" s="148" t="s">
        <v>103</v>
      </c>
      <c r="G10" s="148" t="s">
        <v>211</v>
      </c>
      <c r="H10" s="148" t="s">
        <v>212</v>
      </c>
      <c r="I10" s="79">
        <v>5885928</v>
      </c>
      <c r="J10" s="79">
        <v>5885928</v>
      </c>
      <c r="K10" s="23"/>
      <c r="L10" s="23"/>
      <c r="M10" s="79">
        <v>5885928</v>
      </c>
      <c r="N10" s="23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8" t="s">
        <v>70</v>
      </c>
      <c r="B11" s="148" t="s">
        <v>70</v>
      </c>
      <c r="C11" s="148" t="s">
        <v>207</v>
      </c>
      <c r="D11" s="148" t="s">
        <v>208</v>
      </c>
      <c r="E11" s="148" t="s">
        <v>102</v>
      </c>
      <c r="F11" s="148" t="s">
        <v>103</v>
      </c>
      <c r="G11" s="148" t="s">
        <v>213</v>
      </c>
      <c r="H11" s="148" t="s">
        <v>214</v>
      </c>
      <c r="I11" s="79">
        <v>324670</v>
      </c>
      <c r="J11" s="79">
        <v>324670</v>
      </c>
      <c r="K11" s="23"/>
      <c r="L11" s="23"/>
      <c r="M11" s="79">
        <v>324670</v>
      </c>
      <c r="N11" s="23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8" t="s">
        <v>70</v>
      </c>
      <c r="B12" s="148" t="s">
        <v>70</v>
      </c>
      <c r="C12" s="148" t="s">
        <v>215</v>
      </c>
      <c r="D12" s="148" t="s">
        <v>216</v>
      </c>
      <c r="E12" s="148" t="s">
        <v>114</v>
      </c>
      <c r="F12" s="148" t="s">
        <v>115</v>
      </c>
      <c r="G12" s="148" t="s">
        <v>217</v>
      </c>
      <c r="H12" s="148" t="s">
        <v>218</v>
      </c>
      <c r="I12" s="79">
        <v>2301285</v>
      </c>
      <c r="J12" s="79">
        <v>2301285</v>
      </c>
      <c r="K12" s="23"/>
      <c r="L12" s="23"/>
      <c r="M12" s="79">
        <v>2301285</v>
      </c>
      <c r="N12" s="23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8" t="s">
        <v>70</v>
      </c>
      <c r="B13" s="148" t="s">
        <v>70</v>
      </c>
      <c r="C13" s="148" t="s">
        <v>215</v>
      </c>
      <c r="D13" s="148" t="s">
        <v>216</v>
      </c>
      <c r="E13" s="148" t="s">
        <v>116</v>
      </c>
      <c r="F13" s="148" t="s">
        <v>117</v>
      </c>
      <c r="G13" s="148" t="s">
        <v>219</v>
      </c>
      <c r="H13" s="148" t="s">
        <v>220</v>
      </c>
      <c r="I13" s="79">
        <v>336000</v>
      </c>
      <c r="J13" s="79">
        <v>336000</v>
      </c>
      <c r="K13" s="23"/>
      <c r="L13" s="23"/>
      <c r="M13" s="79">
        <v>336000</v>
      </c>
      <c r="N13" s="23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8" t="s">
        <v>70</v>
      </c>
      <c r="B14" s="148" t="s">
        <v>70</v>
      </c>
      <c r="C14" s="148" t="s">
        <v>215</v>
      </c>
      <c r="D14" s="148" t="s">
        <v>216</v>
      </c>
      <c r="E14" s="148" t="s">
        <v>126</v>
      </c>
      <c r="F14" s="148" t="s">
        <v>127</v>
      </c>
      <c r="G14" s="148" t="s">
        <v>221</v>
      </c>
      <c r="H14" s="148" t="s">
        <v>222</v>
      </c>
      <c r="I14" s="79">
        <v>984620</v>
      </c>
      <c r="J14" s="79">
        <v>984620</v>
      </c>
      <c r="K14" s="23"/>
      <c r="L14" s="23"/>
      <c r="M14" s="79">
        <v>984620</v>
      </c>
      <c r="N14" s="23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8" t="s">
        <v>70</v>
      </c>
      <c r="B15" s="148" t="s">
        <v>70</v>
      </c>
      <c r="C15" s="148" t="s">
        <v>215</v>
      </c>
      <c r="D15" s="148" t="s">
        <v>216</v>
      </c>
      <c r="E15" s="148" t="s">
        <v>128</v>
      </c>
      <c r="F15" s="148" t="s">
        <v>129</v>
      </c>
      <c r="G15" s="148" t="s">
        <v>221</v>
      </c>
      <c r="H15" s="148" t="s">
        <v>222</v>
      </c>
      <c r="I15" s="79">
        <v>151480</v>
      </c>
      <c r="J15" s="79">
        <v>151480</v>
      </c>
      <c r="K15" s="23"/>
      <c r="L15" s="23"/>
      <c r="M15" s="79">
        <v>151480</v>
      </c>
      <c r="N15" s="23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8" t="s">
        <v>70</v>
      </c>
      <c r="B16" s="148" t="s">
        <v>70</v>
      </c>
      <c r="C16" s="148" t="s">
        <v>215</v>
      </c>
      <c r="D16" s="148" t="s">
        <v>216</v>
      </c>
      <c r="E16" s="148" t="s">
        <v>130</v>
      </c>
      <c r="F16" s="148" t="s">
        <v>131</v>
      </c>
      <c r="G16" s="148" t="s">
        <v>223</v>
      </c>
      <c r="H16" s="148" t="s">
        <v>224</v>
      </c>
      <c r="I16" s="79">
        <v>718200</v>
      </c>
      <c r="J16" s="79">
        <v>718200</v>
      </c>
      <c r="K16" s="23"/>
      <c r="L16" s="23"/>
      <c r="M16" s="79">
        <v>718200</v>
      </c>
      <c r="N16" s="23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8" t="s">
        <v>70</v>
      </c>
      <c r="B17" s="148" t="s">
        <v>70</v>
      </c>
      <c r="C17" s="148" t="s">
        <v>215</v>
      </c>
      <c r="D17" s="148" t="s">
        <v>216</v>
      </c>
      <c r="E17" s="148" t="s">
        <v>102</v>
      </c>
      <c r="F17" s="148" t="s">
        <v>103</v>
      </c>
      <c r="G17" s="148" t="s">
        <v>225</v>
      </c>
      <c r="H17" s="148" t="s">
        <v>226</v>
      </c>
      <c r="I17" s="79">
        <v>5754</v>
      </c>
      <c r="J17" s="79">
        <v>5754</v>
      </c>
      <c r="K17" s="23"/>
      <c r="L17" s="23"/>
      <c r="M17" s="79">
        <v>5754</v>
      </c>
      <c r="N17" s="23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8" t="s">
        <v>70</v>
      </c>
      <c r="B18" s="148" t="s">
        <v>70</v>
      </c>
      <c r="C18" s="148" t="s">
        <v>215</v>
      </c>
      <c r="D18" s="148" t="s">
        <v>216</v>
      </c>
      <c r="E18" s="148" t="s">
        <v>104</v>
      </c>
      <c r="F18" s="148" t="s">
        <v>105</v>
      </c>
      <c r="G18" s="148" t="s">
        <v>225</v>
      </c>
      <c r="H18" s="148" t="s">
        <v>226</v>
      </c>
      <c r="I18" s="79">
        <v>13426</v>
      </c>
      <c r="J18" s="79">
        <v>13426</v>
      </c>
      <c r="K18" s="23"/>
      <c r="L18" s="23"/>
      <c r="M18" s="79">
        <v>13426</v>
      </c>
      <c r="N18" s="23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8" t="s">
        <v>70</v>
      </c>
      <c r="B19" s="148" t="s">
        <v>70</v>
      </c>
      <c r="C19" s="148" t="s">
        <v>215</v>
      </c>
      <c r="D19" s="148" t="s">
        <v>216</v>
      </c>
      <c r="E19" s="148" t="s">
        <v>132</v>
      </c>
      <c r="F19" s="148" t="s">
        <v>133</v>
      </c>
      <c r="G19" s="148" t="s">
        <v>225</v>
      </c>
      <c r="H19" s="148" t="s">
        <v>226</v>
      </c>
      <c r="I19" s="79">
        <v>54285</v>
      </c>
      <c r="J19" s="79">
        <v>54285</v>
      </c>
      <c r="K19" s="23"/>
      <c r="L19" s="23"/>
      <c r="M19" s="79">
        <v>54285</v>
      </c>
      <c r="N19" s="23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8" t="s">
        <v>70</v>
      </c>
      <c r="B20" s="148" t="s">
        <v>70</v>
      </c>
      <c r="C20" s="148" t="s">
        <v>215</v>
      </c>
      <c r="D20" s="148" t="s">
        <v>216</v>
      </c>
      <c r="E20" s="148" t="s">
        <v>132</v>
      </c>
      <c r="F20" s="148" t="s">
        <v>133</v>
      </c>
      <c r="G20" s="148" t="s">
        <v>225</v>
      </c>
      <c r="H20" s="148" t="s">
        <v>226</v>
      </c>
      <c r="I20" s="79">
        <v>28770</v>
      </c>
      <c r="J20" s="79">
        <v>28770</v>
      </c>
      <c r="K20" s="23"/>
      <c r="L20" s="23"/>
      <c r="M20" s="79">
        <v>28770</v>
      </c>
      <c r="N20" s="23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8" t="s">
        <v>70</v>
      </c>
      <c r="B21" s="148" t="s">
        <v>70</v>
      </c>
      <c r="C21" s="148" t="s">
        <v>215</v>
      </c>
      <c r="D21" s="148" t="s">
        <v>216</v>
      </c>
      <c r="E21" s="148" t="s">
        <v>126</v>
      </c>
      <c r="F21" s="148" t="s">
        <v>127</v>
      </c>
      <c r="G21" s="148" t="s">
        <v>227</v>
      </c>
      <c r="H21" s="148" t="s">
        <v>228</v>
      </c>
      <c r="I21" s="79">
        <v>171000</v>
      </c>
      <c r="J21" s="79">
        <v>171000</v>
      </c>
      <c r="K21" s="23"/>
      <c r="L21" s="23"/>
      <c r="M21" s="79">
        <v>171000</v>
      </c>
      <c r="N21" s="23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8" t="s">
        <v>70</v>
      </c>
      <c r="B22" s="148" t="s">
        <v>70</v>
      </c>
      <c r="C22" s="148" t="s">
        <v>215</v>
      </c>
      <c r="D22" s="148" t="s">
        <v>216</v>
      </c>
      <c r="E22" s="148" t="s">
        <v>126</v>
      </c>
      <c r="F22" s="148" t="s">
        <v>127</v>
      </c>
      <c r="G22" s="148" t="s">
        <v>227</v>
      </c>
      <c r="H22" s="148" t="s">
        <v>228</v>
      </c>
      <c r="I22" s="79">
        <v>12925</v>
      </c>
      <c r="J22" s="79">
        <v>12925</v>
      </c>
      <c r="K22" s="23"/>
      <c r="L22" s="23"/>
      <c r="M22" s="79">
        <v>12925</v>
      </c>
      <c r="N22" s="23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8" t="s">
        <v>70</v>
      </c>
      <c r="B23" s="148" t="s">
        <v>70</v>
      </c>
      <c r="C23" s="148" t="s">
        <v>229</v>
      </c>
      <c r="D23" s="148" t="s">
        <v>139</v>
      </c>
      <c r="E23" s="148" t="s">
        <v>138</v>
      </c>
      <c r="F23" s="148" t="s">
        <v>139</v>
      </c>
      <c r="G23" s="148" t="s">
        <v>230</v>
      </c>
      <c r="H23" s="148" t="s">
        <v>139</v>
      </c>
      <c r="I23" s="79">
        <v>2100000</v>
      </c>
      <c r="J23" s="79">
        <v>2100000</v>
      </c>
      <c r="K23" s="23"/>
      <c r="L23" s="23"/>
      <c r="M23" s="79">
        <v>2100000</v>
      </c>
      <c r="N23" s="23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8" t="s">
        <v>70</v>
      </c>
      <c r="B24" s="148" t="s">
        <v>70</v>
      </c>
      <c r="C24" s="148" t="s">
        <v>231</v>
      </c>
      <c r="D24" s="148" t="s">
        <v>232</v>
      </c>
      <c r="E24" s="148" t="s">
        <v>112</v>
      </c>
      <c r="F24" s="148" t="s">
        <v>113</v>
      </c>
      <c r="G24" s="148" t="s">
        <v>233</v>
      </c>
      <c r="H24" s="148" t="s">
        <v>234</v>
      </c>
      <c r="I24" s="79">
        <v>79200</v>
      </c>
      <c r="J24" s="79">
        <v>79200</v>
      </c>
      <c r="K24" s="23"/>
      <c r="L24" s="23"/>
      <c r="M24" s="79">
        <v>79200</v>
      </c>
      <c r="N24" s="23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8" t="s">
        <v>70</v>
      </c>
      <c r="B25" s="148" t="s">
        <v>70</v>
      </c>
      <c r="C25" s="148" t="s">
        <v>231</v>
      </c>
      <c r="D25" s="148" t="s">
        <v>232</v>
      </c>
      <c r="E25" s="148" t="s">
        <v>112</v>
      </c>
      <c r="F25" s="148" t="s">
        <v>113</v>
      </c>
      <c r="G25" s="148" t="s">
        <v>233</v>
      </c>
      <c r="H25" s="148" t="s">
        <v>234</v>
      </c>
      <c r="I25" s="79">
        <v>630000</v>
      </c>
      <c r="J25" s="79">
        <v>630000</v>
      </c>
      <c r="K25" s="23"/>
      <c r="L25" s="23"/>
      <c r="M25" s="79">
        <v>630000</v>
      </c>
      <c r="N25" s="23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8" t="s">
        <v>70</v>
      </c>
      <c r="B26" s="148" t="s">
        <v>70</v>
      </c>
      <c r="C26" s="148" t="s">
        <v>235</v>
      </c>
      <c r="D26" s="148" t="s">
        <v>236</v>
      </c>
      <c r="E26" s="148" t="s">
        <v>102</v>
      </c>
      <c r="F26" s="148" t="s">
        <v>103</v>
      </c>
      <c r="G26" s="148" t="s">
        <v>237</v>
      </c>
      <c r="H26" s="148" t="s">
        <v>238</v>
      </c>
      <c r="I26" s="79">
        <v>45756</v>
      </c>
      <c r="J26" s="79">
        <v>45756</v>
      </c>
      <c r="K26" s="23"/>
      <c r="L26" s="23"/>
      <c r="M26" s="79">
        <v>45756</v>
      </c>
      <c r="N26" s="23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8" t="s">
        <v>70</v>
      </c>
      <c r="B27" s="148" t="s">
        <v>70</v>
      </c>
      <c r="C27" s="148" t="s">
        <v>235</v>
      </c>
      <c r="D27" s="148" t="s">
        <v>236</v>
      </c>
      <c r="E27" s="148" t="s">
        <v>102</v>
      </c>
      <c r="F27" s="148" t="s">
        <v>103</v>
      </c>
      <c r="G27" s="148" t="s">
        <v>237</v>
      </c>
      <c r="H27" s="148" t="s">
        <v>238</v>
      </c>
      <c r="I27" s="79">
        <v>7200</v>
      </c>
      <c r="J27" s="79">
        <v>7200</v>
      </c>
      <c r="K27" s="23"/>
      <c r="L27" s="23"/>
      <c r="M27" s="79">
        <v>7200</v>
      </c>
      <c r="N27" s="23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8" t="s">
        <v>70</v>
      </c>
      <c r="B28" s="148" t="s">
        <v>70</v>
      </c>
      <c r="C28" s="148" t="s">
        <v>239</v>
      </c>
      <c r="D28" s="148" t="s">
        <v>240</v>
      </c>
      <c r="E28" s="148" t="s">
        <v>102</v>
      </c>
      <c r="F28" s="148" t="s">
        <v>103</v>
      </c>
      <c r="G28" s="148" t="s">
        <v>241</v>
      </c>
      <c r="H28" s="148" t="s">
        <v>242</v>
      </c>
      <c r="I28" s="79">
        <v>903600</v>
      </c>
      <c r="J28" s="79">
        <v>903600</v>
      </c>
      <c r="K28" s="23"/>
      <c r="L28" s="23"/>
      <c r="M28" s="79">
        <v>903600</v>
      </c>
      <c r="N28" s="23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8" t="s">
        <v>70</v>
      </c>
      <c r="B29" s="148" t="s">
        <v>70</v>
      </c>
      <c r="C29" s="148" t="s">
        <v>243</v>
      </c>
      <c r="D29" s="148" t="s">
        <v>244</v>
      </c>
      <c r="E29" s="148" t="s">
        <v>102</v>
      </c>
      <c r="F29" s="148" t="s">
        <v>103</v>
      </c>
      <c r="G29" s="148" t="s">
        <v>245</v>
      </c>
      <c r="H29" s="148" t="s">
        <v>244</v>
      </c>
      <c r="I29" s="79">
        <v>77920.8</v>
      </c>
      <c r="J29" s="79">
        <v>77920.8</v>
      </c>
      <c r="K29" s="23"/>
      <c r="L29" s="23"/>
      <c r="M29" s="79">
        <v>77920.8</v>
      </c>
      <c r="N29" s="23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8" t="s">
        <v>70</v>
      </c>
      <c r="B30" s="148" t="s">
        <v>70</v>
      </c>
      <c r="C30" s="148" t="s">
        <v>243</v>
      </c>
      <c r="D30" s="148" t="s">
        <v>244</v>
      </c>
      <c r="E30" s="148" t="s">
        <v>104</v>
      </c>
      <c r="F30" s="148" t="s">
        <v>105</v>
      </c>
      <c r="G30" s="148" t="s">
        <v>245</v>
      </c>
      <c r="H30" s="148" t="s">
        <v>244</v>
      </c>
      <c r="I30" s="79">
        <v>8371.2</v>
      </c>
      <c r="J30" s="79">
        <v>8371.2</v>
      </c>
      <c r="K30" s="23"/>
      <c r="L30" s="23"/>
      <c r="M30" s="79">
        <v>8371.2</v>
      </c>
      <c r="N30" s="23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8" t="s">
        <v>70</v>
      </c>
      <c r="B31" s="148" t="s">
        <v>70</v>
      </c>
      <c r="C31" s="148" t="s">
        <v>246</v>
      </c>
      <c r="D31" s="148" t="s">
        <v>247</v>
      </c>
      <c r="E31" s="148" t="s">
        <v>102</v>
      </c>
      <c r="F31" s="148" t="s">
        <v>103</v>
      </c>
      <c r="G31" s="148" t="s">
        <v>248</v>
      </c>
      <c r="H31" s="148" t="s">
        <v>249</v>
      </c>
      <c r="I31" s="79">
        <v>220690</v>
      </c>
      <c r="J31" s="79">
        <v>220690</v>
      </c>
      <c r="K31" s="23"/>
      <c r="L31" s="23"/>
      <c r="M31" s="79">
        <v>220690</v>
      </c>
      <c r="N31" s="23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8" t="s">
        <v>70</v>
      </c>
      <c r="B32" s="148" t="s">
        <v>70</v>
      </c>
      <c r="C32" s="148" t="s">
        <v>246</v>
      </c>
      <c r="D32" s="148" t="s">
        <v>247</v>
      </c>
      <c r="E32" s="148" t="s">
        <v>104</v>
      </c>
      <c r="F32" s="148" t="s">
        <v>105</v>
      </c>
      <c r="G32" s="148" t="s">
        <v>248</v>
      </c>
      <c r="H32" s="148" t="s">
        <v>249</v>
      </c>
      <c r="I32" s="79">
        <v>39886</v>
      </c>
      <c r="J32" s="79">
        <v>39886</v>
      </c>
      <c r="K32" s="23"/>
      <c r="L32" s="23"/>
      <c r="M32" s="79">
        <v>39886</v>
      </c>
      <c r="N32" s="23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8" t="s">
        <v>70</v>
      </c>
      <c r="B33" s="148" t="s">
        <v>70</v>
      </c>
      <c r="C33" s="148" t="s">
        <v>246</v>
      </c>
      <c r="D33" s="148" t="s">
        <v>247</v>
      </c>
      <c r="E33" s="148" t="s">
        <v>102</v>
      </c>
      <c r="F33" s="148" t="s">
        <v>103</v>
      </c>
      <c r="G33" s="148" t="s">
        <v>250</v>
      </c>
      <c r="H33" s="148" t="s">
        <v>251</v>
      </c>
      <c r="I33" s="79">
        <v>112567</v>
      </c>
      <c r="J33" s="79">
        <v>112567</v>
      </c>
      <c r="K33" s="23"/>
      <c r="L33" s="23"/>
      <c r="M33" s="79">
        <v>112567</v>
      </c>
      <c r="N33" s="23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20.25" customHeight="1" spans="1:24">
      <c r="A34" s="148" t="s">
        <v>70</v>
      </c>
      <c r="B34" s="148" t="s">
        <v>70</v>
      </c>
      <c r="C34" s="148" t="s">
        <v>246</v>
      </c>
      <c r="D34" s="148" t="s">
        <v>247</v>
      </c>
      <c r="E34" s="148" t="s">
        <v>104</v>
      </c>
      <c r="F34" s="148" t="s">
        <v>105</v>
      </c>
      <c r="G34" s="148" t="s">
        <v>250</v>
      </c>
      <c r="H34" s="148" t="s">
        <v>251</v>
      </c>
      <c r="I34" s="79">
        <v>17318</v>
      </c>
      <c r="J34" s="79">
        <v>17318</v>
      </c>
      <c r="K34" s="23"/>
      <c r="L34" s="23"/>
      <c r="M34" s="79">
        <v>17318</v>
      </c>
      <c r="N34" s="23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20.25" customHeight="1" spans="1:24">
      <c r="A35" s="148" t="s">
        <v>70</v>
      </c>
      <c r="B35" s="148" t="s">
        <v>70</v>
      </c>
      <c r="C35" s="148" t="s">
        <v>246</v>
      </c>
      <c r="D35" s="148" t="s">
        <v>247</v>
      </c>
      <c r="E35" s="148" t="s">
        <v>102</v>
      </c>
      <c r="F35" s="148" t="s">
        <v>103</v>
      </c>
      <c r="G35" s="148" t="s">
        <v>252</v>
      </c>
      <c r="H35" s="148" t="s">
        <v>253</v>
      </c>
      <c r="I35" s="79">
        <v>209300</v>
      </c>
      <c r="J35" s="79">
        <v>209300</v>
      </c>
      <c r="K35" s="23"/>
      <c r="L35" s="23"/>
      <c r="M35" s="79">
        <v>209300</v>
      </c>
      <c r="N35" s="23"/>
      <c r="O35" s="79"/>
      <c r="P35" s="79"/>
      <c r="Q35" s="79"/>
      <c r="R35" s="79"/>
      <c r="S35" s="79"/>
      <c r="T35" s="79"/>
      <c r="U35" s="79"/>
      <c r="V35" s="79"/>
      <c r="W35" s="79"/>
      <c r="X35" s="79"/>
    </row>
    <row r="36" ht="20.25" customHeight="1" spans="1:24">
      <c r="A36" s="148" t="s">
        <v>70</v>
      </c>
      <c r="B36" s="148" t="s">
        <v>70</v>
      </c>
      <c r="C36" s="148" t="s">
        <v>246</v>
      </c>
      <c r="D36" s="148" t="s">
        <v>247</v>
      </c>
      <c r="E36" s="148" t="s">
        <v>104</v>
      </c>
      <c r="F36" s="148" t="s">
        <v>105</v>
      </c>
      <c r="G36" s="148" t="s">
        <v>252</v>
      </c>
      <c r="H36" s="148" t="s">
        <v>253</v>
      </c>
      <c r="I36" s="79">
        <v>32200</v>
      </c>
      <c r="J36" s="79">
        <v>32200</v>
      </c>
      <c r="K36" s="23"/>
      <c r="L36" s="23"/>
      <c r="M36" s="79">
        <v>32200</v>
      </c>
      <c r="N36" s="23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ht="20.25" customHeight="1" spans="1:24">
      <c r="A37" s="148" t="s">
        <v>70</v>
      </c>
      <c r="B37" s="148" t="s">
        <v>70</v>
      </c>
      <c r="C37" s="148" t="s">
        <v>246</v>
      </c>
      <c r="D37" s="148" t="s">
        <v>247</v>
      </c>
      <c r="E37" s="148" t="s">
        <v>102</v>
      </c>
      <c r="F37" s="148" t="s">
        <v>103</v>
      </c>
      <c r="G37" s="148" t="s">
        <v>254</v>
      </c>
      <c r="H37" s="148" t="s">
        <v>255</v>
      </c>
      <c r="I37" s="79">
        <v>145600</v>
      </c>
      <c r="J37" s="79">
        <v>145600</v>
      </c>
      <c r="K37" s="23"/>
      <c r="L37" s="23"/>
      <c r="M37" s="79">
        <v>145600</v>
      </c>
      <c r="N37" s="23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ht="20.25" customHeight="1" spans="1:24">
      <c r="A38" s="148" t="s">
        <v>70</v>
      </c>
      <c r="B38" s="148" t="s">
        <v>70</v>
      </c>
      <c r="C38" s="148" t="s">
        <v>246</v>
      </c>
      <c r="D38" s="148" t="s">
        <v>247</v>
      </c>
      <c r="E38" s="148" t="s">
        <v>104</v>
      </c>
      <c r="F38" s="148" t="s">
        <v>105</v>
      </c>
      <c r="G38" s="148" t="s">
        <v>254</v>
      </c>
      <c r="H38" s="148" t="s">
        <v>255</v>
      </c>
      <c r="I38" s="79">
        <v>22400</v>
      </c>
      <c r="J38" s="79">
        <v>22400</v>
      </c>
      <c r="K38" s="23"/>
      <c r="L38" s="23"/>
      <c r="M38" s="79">
        <v>22400</v>
      </c>
      <c r="N38" s="23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ht="20.25" customHeight="1" spans="1:24">
      <c r="A39" s="148" t="s">
        <v>70</v>
      </c>
      <c r="B39" s="148" t="s">
        <v>70</v>
      </c>
      <c r="C39" s="148" t="s">
        <v>246</v>
      </c>
      <c r="D39" s="148" t="s">
        <v>247</v>
      </c>
      <c r="E39" s="148" t="s">
        <v>102</v>
      </c>
      <c r="F39" s="148" t="s">
        <v>103</v>
      </c>
      <c r="G39" s="148" t="s">
        <v>256</v>
      </c>
      <c r="H39" s="148" t="s">
        <v>257</v>
      </c>
      <c r="I39" s="79">
        <v>100000</v>
      </c>
      <c r="J39" s="79">
        <v>100000</v>
      </c>
      <c r="K39" s="23"/>
      <c r="L39" s="23"/>
      <c r="M39" s="79">
        <v>100000</v>
      </c>
      <c r="N39" s="23"/>
      <c r="O39" s="79"/>
      <c r="P39" s="79"/>
      <c r="Q39" s="79"/>
      <c r="R39" s="79"/>
      <c r="S39" s="79"/>
      <c r="T39" s="79"/>
      <c r="U39" s="79"/>
      <c r="V39" s="79"/>
      <c r="W39" s="79"/>
      <c r="X39" s="79"/>
    </row>
    <row r="40" ht="20.25" customHeight="1" spans="1:24">
      <c r="A40" s="148" t="s">
        <v>70</v>
      </c>
      <c r="B40" s="148" t="s">
        <v>70</v>
      </c>
      <c r="C40" s="148" t="s">
        <v>246</v>
      </c>
      <c r="D40" s="148" t="s">
        <v>247</v>
      </c>
      <c r="E40" s="148" t="s">
        <v>102</v>
      </c>
      <c r="F40" s="148" t="s">
        <v>103</v>
      </c>
      <c r="G40" s="148" t="s">
        <v>258</v>
      </c>
      <c r="H40" s="148" t="s">
        <v>259</v>
      </c>
      <c r="I40" s="79">
        <v>36400</v>
      </c>
      <c r="J40" s="79">
        <v>36400</v>
      </c>
      <c r="K40" s="23"/>
      <c r="L40" s="23"/>
      <c r="M40" s="79">
        <v>36400</v>
      </c>
      <c r="N40" s="23"/>
      <c r="O40" s="79"/>
      <c r="P40" s="79"/>
      <c r="Q40" s="79"/>
      <c r="R40" s="79"/>
      <c r="S40" s="79"/>
      <c r="T40" s="79"/>
      <c r="U40" s="79"/>
      <c r="V40" s="79"/>
      <c r="W40" s="79"/>
      <c r="X40" s="79"/>
    </row>
    <row r="41" ht="20.25" customHeight="1" spans="1:24">
      <c r="A41" s="148" t="s">
        <v>70</v>
      </c>
      <c r="B41" s="148" t="s">
        <v>70</v>
      </c>
      <c r="C41" s="148" t="s">
        <v>246</v>
      </c>
      <c r="D41" s="148" t="s">
        <v>247</v>
      </c>
      <c r="E41" s="148" t="s">
        <v>104</v>
      </c>
      <c r="F41" s="148" t="s">
        <v>105</v>
      </c>
      <c r="G41" s="148" t="s">
        <v>258</v>
      </c>
      <c r="H41" s="148" t="s">
        <v>259</v>
      </c>
      <c r="I41" s="79">
        <v>5600</v>
      </c>
      <c r="J41" s="79">
        <v>5600</v>
      </c>
      <c r="K41" s="23"/>
      <c r="L41" s="23"/>
      <c r="M41" s="79">
        <v>5600</v>
      </c>
      <c r="N41" s="23"/>
      <c r="O41" s="79"/>
      <c r="P41" s="79"/>
      <c r="Q41" s="79"/>
      <c r="R41" s="79"/>
      <c r="S41" s="79"/>
      <c r="T41" s="79"/>
      <c r="U41" s="79"/>
      <c r="V41" s="79"/>
      <c r="W41" s="79"/>
      <c r="X41" s="79"/>
    </row>
    <row r="42" ht="20.25" customHeight="1" spans="1:24">
      <c r="A42" s="148" t="s">
        <v>70</v>
      </c>
      <c r="B42" s="148" t="s">
        <v>70</v>
      </c>
      <c r="C42" s="148" t="s">
        <v>246</v>
      </c>
      <c r="D42" s="148" t="s">
        <v>247</v>
      </c>
      <c r="E42" s="148" t="s">
        <v>102</v>
      </c>
      <c r="F42" s="148" t="s">
        <v>103</v>
      </c>
      <c r="G42" s="148" t="s">
        <v>260</v>
      </c>
      <c r="H42" s="148" t="s">
        <v>261</v>
      </c>
      <c r="I42" s="79">
        <v>273000</v>
      </c>
      <c r="J42" s="79">
        <v>273000</v>
      </c>
      <c r="K42" s="23"/>
      <c r="L42" s="23"/>
      <c r="M42" s="79">
        <v>273000</v>
      </c>
      <c r="N42" s="23"/>
      <c r="O42" s="79"/>
      <c r="P42" s="79"/>
      <c r="Q42" s="79"/>
      <c r="R42" s="79"/>
      <c r="S42" s="79"/>
      <c r="T42" s="79"/>
      <c r="U42" s="79"/>
      <c r="V42" s="79"/>
      <c r="W42" s="79"/>
      <c r="X42" s="79"/>
    </row>
    <row r="43" ht="20.25" customHeight="1" spans="1:24">
      <c r="A43" s="148" t="s">
        <v>70</v>
      </c>
      <c r="B43" s="148" t="s">
        <v>70</v>
      </c>
      <c r="C43" s="148" t="s">
        <v>246</v>
      </c>
      <c r="D43" s="148" t="s">
        <v>247</v>
      </c>
      <c r="E43" s="148" t="s">
        <v>104</v>
      </c>
      <c r="F43" s="148" t="s">
        <v>105</v>
      </c>
      <c r="G43" s="148" t="s">
        <v>260</v>
      </c>
      <c r="H43" s="148" t="s">
        <v>261</v>
      </c>
      <c r="I43" s="79">
        <v>42000</v>
      </c>
      <c r="J43" s="79">
        <v>42000</v>
      </c>
      <c r="K43" s="23"/>
      <c r="L43" s="23"/>
      <c r="M43" s="79">
        <v>42000</v>
      </c>
      <c r="N43" s="23"/>
      <c r="O43" s="79"/>
      <c r="P43" s="79"/>
      <c r="Q43" s="79"/>
      <c r="R43" s="79"/>
      <c r="S43" s="79"/>
      <c r="T43" s="79"/>
      <c r="U43" s="79"/>
      <c r="V43" s="79"/>
      <c r="W43" s="79"/>
      <c r="X43" s="79"/>
    </row>
    <row r="44" ht="20.25" customHeight="1" spans="1:24">
      <c r="A44" s="148" t="s">
        <v>70</v>
      </c>
      <c r="B44" s="148" t="s">
        <v>70</v>
      </c>
      <c r="C44" s="148" t="s">
        <v>246</v>
      </c>
      <c r="D44" s="148" t="s">
        <v>247</v>
      </c>
      <c r="E44" s="148" t="s">
        <v>102</v>
      </c>
      <c r="F44" s="148" t="s">
        <v>103</v>
      </c>
      <c r="G44" s="148" t="s">
        <v>241</v>
      </c>
      <c r="H44" s="148" t="s">
        <v>242</v>
      </c>
      <c r="I44" s="79">
        <v>90360</v>
      </c>
      <c r="J44" s="79">
        <v>90360</v>
      </c>
      <c r="K44" s="23"/>
      <c r="L44" s="23"/>
      <c r="M44" s="79">
        <v>90360</v>
      </c>
      <c r="N44" s="23"/>
      <c r="O44" s="79"/>
      <c r="P44" s="79"/>
      <c r="Q44" s="79"/>
      <c r="R44" s="79"/>
      <c r="S44" s="79"/>
      <c r="T44" s="79"/>
      <c r="U44" s="79"/>
      <c r="V44" s="79"/>
      <c r="W44" s="79"/>
      <c r="X44" s="79"/>
    </row>
    <row r="45" ht="20.25" customHeight="1" spans="1:24">
      <c r="A45" s="148" t="s">
        <v>70</v>
      </c>
      <c r="B45" s="148" t="s">
        <v>70</v>
      </c>
      <c r="C45" s="148" t="s">
        <v>246</v>
      </c>
      <c r="D45" s="148" t="s">
        <v>247</v>
      </c>
      <c r="E45" s="148" t="s">
        <v>102</v>
      </c>
      <c r="F45" s="148" t="s">
        <v>103</v>
      </c>
      <c r="G45" s="148" t="s">
        <v>262</v>
      </c>
      <c r="H45" s="148" t="s">
        <v>263</v>
      </c>
      <c r="I45" s="79">
        <v>3700</v>
      </c>
      <c r="J45" s="79">
        <v>3700</v>
      </c>
      <c r="K45" s="23"/>
      <c r="L45" s="23"/>
      <c r="M45" s="79">
        <v>3700</v>
      </c>
      <c r="N45" s="23"/>
      <c r="O45" s="79"/>
      <c r="P45" s="79"/>
      <c r="Q45" s="79"/>
      <c r="R45" s="79"/>
      <c r="S45" s="79"/>
      <c r="T45" s="79"/>
      <c r="U45" s="79"/>
      <c r="V45" s="79"/>
      <c r="W45" s="79"/>
      <c r="X45" s="79"/>
    </row>
    <row r="46" ht="20.25" customHeight="1" spans="1:24">
      <c r="A46" s="148" t="s">
        <v>70</v>
      </c>
      <c r="B46" s="148" t="s">
        <v>70</v>
      </c>
      <c r="C46" s="148" t="s">
        <v>246</v>
      </c>
      <c r="D46" s="148" t="s">
        <v>247</v>
      </c>
      <c r="E46" s="148" t="s">
        <v>102</v>
      </c>
      <c r="F46" s="148" t="s">
        <v>103</v>
      </c>
      <c r="G46" s="148" t="s">
        <v>262</v>
      </c>
      <c r="H46" s="148" t="s">
        <v>263</v>
      </c>
      <c r="I46" s="79">
        <v>2000</v>
      </c>
      <c r="J46" s="79">
        <v>2000</v>
      </c>
      <c r="K46" s="23"/>
      <c r="L46" s="23"/>
      <c r="M46" s="79">
        <v>2000</v>
      </c>
      <c r="N46" s="23"/>
      <c r="O46" s="79"/>
      <c r="P46" s="79"/>
      <c r="Q46" s="79"/>
      <c r="R46" s="79"/>
      <c r="S46" s="79"/>
      <c r="T46" s="79"/>
      <c r="U46" s="79"/>
      <c r="V46" s="79"/>
      <c r="W46" s="79"/>
      <c r="X46" s="79"/>
    </row>
    <row r="47" ht="20.25" customHeight="1" spans="1:24">
      <c r="A47" s="148" t="s">
        <v>70</v>
      </c>
      <c r="B47" s="148" t="s">
        <v>70</v>
      </c>
      <c r="C47" s="148" t="s">
        <v>246</v>
      </c>
      <c r="D47" s="148" t="s">
        <v>247</v>
      </c>
      <c r="E47" s="148" t="s">
        <v>102</v>
      </c>
      <c r="F47" s="148" t="s">
        <v>103</v>
      </c>
      <c r="G47" s="148" t="s">
        <v>262</v>
      </c>
      <c r="H47" s="148" t="s">
        <v>263</v>
      </c>
      <c r="I47" s="79">
        <v>15000</v>
      </c>
      <c r="J47" s="79">
        <v>15000</v>
      </c>
      <c r="K47" s="23"/>
      <c r="L47" s="23"/>
      <c r="M47" s="79">
        <v>15000</v>
      </c>
      <c r="N47" s="23"/>
      <c r="O47" s="79"/>
      <c r="P47" s="79"/>
      <c r="Q47" s="79"/>
      <c r="R47" s="79"/>
      <c r="S47" s="79"/>
      <c r="T47" s="79"/>
      <c r="U47" s="79"/>
      <c r="V47" s="79"/>
      <c r="W47" s="79"/>
      <c r="X47" s="79"/>
    </row>
    <row r="48" ht="20.25" customHeight="1" spans="1:24">
      <c r="A48" s="148" t="s">
        <v>70</v>
      </c>
      <c r="B48" s="148" t="s">
        <v>70</v>
      </c>
      <c r="C48" s="148" t="s">
        <v>264</v>
      </c>
      <c r="D48" s="148" t="s">
        <v>185</v>
      </c>
      <c r="E48" s="148" t="s">
        <v>102</v>
      </c>
      <c r="F48" s="148" t="s">
        <v>103</v>
      </c>
      <c r="G48" s="148" t="s">
        <v>265</v>
      </c>
      <c r="H48" s="148" t="s">
        <v>185</v>
      </c>
      <c r="I48" s="79">
        <v>15000</v>
      </c>
      <c r="J48" s="79">
        <v>15000</v>
      </c>
      <c r="K48" s="23"/>
      <c r="L48" s="23"/>
      <c r="M48" s="79">
        <v>15000</v>
      </c>
      <c r="N48" s="23"/>
      <c r="O48" s="79"/>
      <c r="P48" s="79"/>
      <c r="Q48" s="79"/>
      <c r="R48" s="79"/>
      <c r="S48" s="79"/>
      <c r="T48" s="79"/>
      <c r="U48" s="79"/>
      <c r="V48" s="79"/>
      <c r="W48" s="79"/>
      <c r="X48" s="79"/>
    </row>
    <row r="49" ht="20.25" customHeight="1" spans="1:24">
      <c r="A49" s="148" t="s">
        <v>70</v>
      </c>
      <c r="B49" s="148" t="s">
        <v>70</v>
      </c>
      <c r="C49" s="148" t="s">
        <v>266</v>
      </c>
      <c r="D49" s="148" t="s">
        <v>267</v>
      </c>
      <c r="E49" s="148" t="s">
        <v>104</v>
      </c>
      <c r="F49" s="148" t="s">
        <v>105</v>
      </c>
      <c r="G49" s="148" t="s">
        <v>209</v>
      </c>
      <c r="H49" s="148" t="s">
        <v>210</v>
      </c>
      <c r="I49" s="79">
        <v>418560</v>
      </c>
      <c r="J49" s="79">
        <v>418560</v>
      </c>
      <c r="K49" s="23"/>
      <c r="L49" s="23"/>
      <c r="M49" s="79">
        <v>418560</v>
      </c>
      <c r="N49" s="23"/>
      <c r="O49" s="79"/>
      <c r="P49" s="79"/>
      <c r="Q49" s="79"/>
      <c r="R49" s="79"/>
      <c r="S49" s="79"/>
      <c r="T49" s="79"/>
      <c r="U49" s="79"/>
      <c r="V49" s="79"/>
      <c r="W49" s="79"/>
      <c r="X49" s="79"/>
    </row>
    <row r="50" ht="20.25" customHeight="1" spans="1:24">
      <c r="A50" s="148" t="s">
        <v>70</v>
      </c>
      <c r="B50" s="148" t="s">
        <v>70</v>
      </c>
      <c r="C50" s="148" t="s">
        <v>266</v>
      </c>
      <c r="D50" s="148" t="s">
        <v>267</v>
      </c>
      <c r="E50" s="148" t="s">
        <v>104</v>
      </c>
      <c r="F50" s="148" t="s">
        <v>105</v>
      </c>
      <c r="G50" s="148" t="s">
        <v>213</v>
      </c>
      <c r="H50" s="148" t="s">
        <v>214</v>
      </c>
      <c r="I50" s="79">
        <v>34880</v>
      </c>
      <c r="J50" s="79">
        <v>34880</v>
      </c>
      <c r="K50" s="23"/>
      <c r="L50" s="23"/>
      <c r="M50" s="79">
        <v>34880</v>
      </c>
      <c r="N50" s="23"/>
      <c r="O50" s="79"/>
      <c r="P50" s="79"/>
      <c r="Q50" s="79"/>
      <c r="R50" s="79"/>
      <c r="S50" s="79"/>
      <c r="T50" s="79"/>
      <c r="U50" s="79"/>
      <c r="V50" s="79"/>
      <c r="W50" s="79"/>
      <c r="X50" s="79"/>
    </row>
    <row r="51" ht="20.25" customHeight="1" spans="1:24">
      <c r="A51" s="148" t="s">
        <v>70</v>
      </c>
      <c r="B51" s="148" t="s">
        <v>70</v>
      </c>
      <c r="C51" s="148" t="s">
        <v>266</v>
      </c>
      <c r="D51" s="148" t="s">
        <v>267</v>
      </c>
      <c r="E51" s="148" t="s">
        <v>104</v>
      </c>
      <c r="F51" s="148" t="s">
        <v>105</v>
      </c>
      <c r="G51" s="148" t="s">
        <v>268</v>
      </c>
      <c r="H51" s="148" t="s">
        <v>269</v>
      </c>
      <c r="I51" s="79">
        <v>500124</v>
      </c>
      <c r="J51" s="79">
        <v>500124</v>
      </c>
      <c r="K51" s="23"/>
      <c r="L51" s="23"/>
      <c r="M51" s="79">
        <v>500124</v>
      </c>
      <c r="N51" s="23"/>
      <c r="O51" s="79"/>
      <c r="P51" s="79"/>
      <c r="Q51" s="79"/>
      <c r="R51" s="79"/>
      <c r="S51" s="79"/>
      <c r="T51" s="79"/>
      <c r="U51" s="79"/>
      <c r="V51" s="79"/>
      <c r="W51" s="79"/>
      <c r="X51" s="79"/>
    </row>
    <row r="52" ht="20.25" customHeight="1" spans="1:24">
      <c r="A52" s="148" t="s">
        <v>70</v>
      </c>
      <c r="B52" s="148" t="s">
        <v>70</v>
      </c>
      <c r="C52" s="148" t="s">
        <v>266</v>
      </c>
      <c r="D52" s="148" t="s">
        <v>267</v>
      </c>
      <c r="E52" s="148" t="s">
        <v>104</v>
      </c>
      <c r="F52" s="148" t="s">
        <v>105</v>
      </c>
      <c r="G52" s="148" t="s">
        <v>268</v>
      </c>
      <c r="H52" s="148" t="s">
        <v>269</v>
      </c>
      <c r="I52" s="79">
        <v>561192</v>
      </c>
      <c r="J52" s="79">
        <v>561192</v>
      </c>
      <c r="K52" s="23"/>
      <c r="L52" s="23"/>
      <c r="M52" s="79">
        <v>561192</v>
      </c>
      <c r="N52" s="23"/>
      <c r="O52" s="79"/>
      <c r="P52" s="79"/>
      <c r="Q52" s="79"/>
      <c r="R52" s="79"/>
      <c r="S52" s="79"/>
      <c r="T52" s="79"/>
      <c r="U52" s="79"/>
      <c r="V52" s="79"/>
      <c r="W52" s="79"/>
      <c r="X52" s="79"/>
    </row>
    <row r="53" ht="20.25" customHeight="1" spans="1:24">
      <c r="A53" s="148" t="s">
        <v>70</v>
      </c>
      <c r="B53" s="148" t="s">
        <v>70</v>
      </c>
      <c r="C53" s="148" t="s">
        <v>270</v>
      </c>
      <c r="D53" s="148" t="s">
        <v>271</v>
      </c>
      <c r="E53" s="148" t="s">
        <v>102</v>
      </c>
      <c r="F53" s="148" t="s">
        <v>103</v>
      </c>
      <c r="G53" s="148" t="s">
        <v>272</v>
      </c>
      <c r="H53" s="148" t="s">
        <v>273</v>
      </c>
      <c r="I53" s="79">
        <v>36000</v>
      </c>
      <c r="J53" s="79">
        <v>36000</v>
      </c>
      <c r="K53" s="23"/>
      <c r="L53" s="23"/>
      <c r="M53" s="79">
        <v>36000</v>
      </c>
      <c r="N53" s="23"/>
      <c r="O53" s="79"/>
      <c r="P53" s="79"/>
      <c r="Q53" s="79"/>
      <c r="R53" s="79"/>
      <c r="S53" s="79"/>
      <c r="T53" s="79"/>
      <c r="U53" s="79"/>
      <c r="V53" s="79"/>
      <c r="W53" s="79"/>
      <c r="X53" s="79"/>
    </row>
    <row r="54" ht="20.25" customHeight="1" spans="1:24">
      <c r="A54" s="148" t="s">
        <v>70</v>
      </c>
      <c r="B54" s="148" t="s">
        <v>70</v>
      </c>
      <c r="C54" s="148" t="s">
        <v>270</v>
      </c>
      <c r="D54" s="148" t="s">
        <v>271</v>
      </c>
      <c r="E54" s="148" t="s">
        <v>102</v>
      </c>
      <c r="F54" s="148" t="s">
        <v>103</v>
      </c>
      <c r="G54" s="148" t="s">
        <v>272</v>
      </c>
      <c r="H54" s="148" t="s">
        <v>273</v>
      </c>
      <c r="I54" s="79">
        <v>6000</v>
      </c>
      <c r="J54" s="79">
        <v>6000</v>
      </c>
      <c r="K54" s="23"/>
      <c r="L54" s="23"/>
      <c r="M54" s="79">
        <v>6000</v>
      </c>
      <c r="N54" s="23"/>
      <c r="O54" s="79"/>
      <c r="P54" s="79"/>
      <c r="Q54" s="79"/>
      <c r="R54" s="79"/>
      <c r="S54" s="79"/>
      <c r="T54" s="79"/>
      <c r="U54" s="79"/>
      <c r="V54" s="79"/>
      <c r="W54" s="79"/>
      <c r="X54" s="79"/>
    </row>
    <row r="55" ht="20.25" customHeight="1" spans="1:24">
      <c r="A55" s="148" t="s">
        <v>70</v>
      </c>
      <c r="B55" s="148" t="s">
        <v>70</v>
      </c>
      <c r="C55" s="148" t="s">
        <v>274</v>
      </c>
      <c r="D55" s="148" t="s">
        <v>275</v>
      </c>
      <c r="E55" s="148" t="s">
        <v>102</v>
      </c>
      <c r="F55" s="148" t="s">
        <v>103</v>
      </c>
      <c r="G55" s="148" t="s">
        <v>213</v>
      </c>
      <c r="H55" s="148" t="s">
        <v>214</v>
      </c>
      <c r="I55" s="79">
        <v>2395560</v>
      </c>
      <c r="J55" s="79">
        <v>2395560</v>
      </c>
      <c r="K55" s="23"/>
      <c r="L55" s="23"/>
      <c r="M55" s="79">
        <v>2395560</v>
      </c>
      <c r="N55" s="23"/>
      <c r="O55" s="79"/>
      <c r="P55" s="79"/>
      <c r="Q55" s="79"/>
      <c r="R55" s="79"/>
      <c r="S55" s="79"/>
      <c r="T55" s="79"/>
      <c r="U55" s="79"/>
      <c r="V55" s="79"/>
      <c r="W55" s="79"/>
      <c r="X55" s="79"/>
    </row>
    <row r="56" ht="20.25" customHeight="1" spans="1:24">
      <c r="A56" s="148" t="s">
        <v>70</v>
      </c>
      <c r="B56" s="148" t="s">
        <v>70</v>
      </c>
      <c r="C56" s="148" t="s">
        <v>274</v>
      </c>
      <c r="D56" s="148" t="s">
        <v>275</v>
      </c>
      <c r="E56" s="148" t="s">
        <v>102</v>
      </c>
      <c r="F56" s="148" t="s">
        <v>103</v>
      </c>
      <c r="G56" s="148" t="s">
        <v>213</v>
      </c>
      <c r="H56" s="148" t="s">
        <v>214</v>
      </c>
      <c r="I56" s="79">
        <v>1820000</v>
      </c>
      <c r="J56" s="79">
        <v>1820000</v>
      </c>
      <c r="K56" s="23"/>
      <c r="L56" s="23"/>
      <c r="M56" s="79">
        <v>1820000</v>
      </c>
      <c r="N56" s="23"/>
      <c r="O56" s="79"/>
      <c r="P56" s="79"/>
      <c r="Q56" s="79"/>
      <c r="R56" s="79"/>
      <c r="S56" s="79"/>
      <c r="T56" s="79"/>
      <c r="U56" s="79"/>
      <c r="V56" s="79"/>
      <c r="W56" s="79"/>
      <c r="X56" s="79"/>
    </row>
    <row r="57" ht="20.25" customHeight="1" spans="1:24">
      <c r="A57" s="148" t="s">
        <v>70</v>
      </c>
      <c r="B57" s="148" t="s">
        <v>70</v>
      </c>
      <c r="C57" s="148" t="s">
        <v>276</v>
      </c>
      <c r="D57" s="148" t="s">
        <v>277</v>
      </c>
      <c r="E57" s="148" t="s">
        <v>140</v>
      </c>
      <c r="F57" s="148" t="s">
        <v>141</v>
      </c>
      <c r="G57" s="148" t="s">
        <v>211</v>
      </c>
      <c r="H57" s="148" t="s">
        <v>212</v>
      </c>
      <c r="I57" s="79">
        <v>130000</v>
      </c>
      <c r="J57" s="79">
        <v>130000</v>
      </c>
      <c r="K57" s="23"/>
      <c r="L57" s="23"/>
      <c r="M57" s="79">
        <v>130000</v>
      </c>
      <c r="N57" s="23"/>
      <c r="O57" s="79"/>
      <c r="P57" s="79"/>
      <c r="Q57" s="79"/>
      <c r="R57" s="79"/>
      <c r="S57" s="79"/>
      <c r="T57" s="79"/>
      <c r="U57" s="79"/>
      <c r="V57" s="79"/>
      <c r="W57" s="79"/>
      <c r="X57" s="79"/>
    </row>
    <row r="58" ht="17.25" customHeight="1" spans="1:24">
      <c r="A58" s="32" t="s">
        <v>180</v>
      </c>
      <c r="B58" s="33"/>
      <c r="C58" s="149"/>
      <c r="D58" s="149"/>
      <c r="E58" s="149"/>
      <c r="F58" s="149"/>
      <c r="G58" s="149"/>
      <c r="H58" s="150"/>
      <c r="I58" s="79">
        <v>26021768</v>
      </c>
      <c r="J58" s="79">
        <v>26021768</v>
      </c>
      <c r="K58" s="79"/>
      <c r="L58" s="79"/>
      <c r="M58" s="79">
        <v>26021768</v>
      </c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</row>
  </sheetData>
  <mergeCells count="31">
    <mergeCell ref="A2:X2"/>
    <mergeCell ref="A3:H3"/>
    <mergeCell ref="I4:X4"/>
    <mergeCell ref="J5:N5"/>
    <mergeCell ref="O5:Q5"/>
    <mergeCell ref="S5:X5"/>
    <mergeCell ref="A58:H58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6"/>
  <sheetViews>
    <sheetView showZeros="0" topLeftCell="A16" workbookViewId="0">
      <selection activeCell="AB19" sqref="AB19"/>
    </sheetView>
  </sheetViews>
  <sheetFormatPr defaultColWidth="9.125" defaultRowHeight="14.25" customHeight="1"/>
  <cols>
    <col min="1" max="1" width="10.25" customWidth="1"/>
    <col min="2" max="2" width="17.5" customWidth="1"/>
    <col min="3" max="3" width="22.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4.875" customWidth="1"/>
    <col min="9" max="9" width="13.75" customWidth="1"/>
    <col min="10" max="10" width="14.75" customWidth="1"/>
    <col min="11" max="11" width="14.875" customWidth="1"/>
    <col min="12" max="12" width="9.375" customWidth="1"/>
    <col min="13" max="13" width="8.625" customWidth="1"/>
    <col min="14" max="14" width="7.875" customWidth="1"/>
    <col min="15" max="15" width="6.375" customWidth="1"/>
    <col min="16" max="16" width="7.5" customWidth="1"/>
    <col min="17" max="17" width="8.5" customWidth="1"/>
    <col min="18" max="19" width="9.375" customWidth="1"/>
    <col min="20" max="20" width="11.5" customWidth="1"/>
    <col min="21" max="21" width="10.5" customWidth="1"/>
    <col min="22" max="22" width="9" customWidth="1"/>
    <col min="23" max="23" width="10.25" customWidth="1"/>
  </cols>
  <sheetData>
    <row r="1" ht="13.5" customHeight="1" spans="2:23">
      <c r="B1" s="138"/>
      <c r="E1" s="1"/>
      <c r="F1" s="1"/>
      <c r="G1" s="1"/>
      <c r="H1" s="1"/>
      <c r="U1" s="138"/>
      <c r="W1" s="143" t="s">
        <v>278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"单位名称："&amp;"中国共产党昆明市委员会组织部"</f>
        <v>单位名称：中国共产党昆明市委员会组织部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8"/>
      <c r="W3" s="118" t="s">
        <v>1</v>
      </c>
    </row>
    <row r="4" ht="21.75" customHeight="1" spans="1:23">
      <c r="A4" s="8" t="s">
        <v>279</v>
      </c>
      <c r="B4" s="9" t="s">
        <v>191</v>
      </c>
      <c r="C4" s="8" t="s">
        <v>192</v>
      </c>
      <c r="D4" s="8" t="s">
        <v>280</v>
      </c>
      <c r="E4" s="9" t="s">
        <v>193</v>
      </c>
      <c r="F4" s="9" t="s">
        <v>194</v>
      </c>
      <c r="G4" s="9" t="s">
        <v>281</v>
      </c>
      <c r="H4" s="9" t="s">
        <v>282</v>
      </c>
      <c r="I4" s="27" t="s">
        <v>55</v>
      </c>
      <c r="J4" s="10" t="s">
        <v>283</v>
      </c>
      <c r="K4" s="11"/>
      <c r="L4" s="11"/>
      <c r="M4" s="12"/>
      <c r="N4" s="10" t="s">
        <v>199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9" t="s">
        <v>58</v>
      </c>
      <c r="K5" s="140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205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41" t="s">
        <v>57</v>
      </c>
      <c r="K6" s="142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6" t="s">
        <v>57</v>
      </c>
      <c r="K7" s="66" t="s">
        <v>284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8" t="s">
        <v>285</v>
      </c>
      <c r="B9" s="68" t="s">
        <v>286</v>
      </c>
      <c r="C9" s="68" t="s">
        <v>287</v>
      </c>
      <c r="D9" s="68" t="s">
        <v>70</v>
      </c>
      <c r="E9" s="68" t="s">
        <v>106</v>
      </c>
      <c r="F9" s="68" t="s">
        <v>107</v>
      </c>
      <c r="G9" s="68" t="s">
        <v>248</v>
      </c>
      <c r="H9" s="68" t="s">
        <v>249</v>
      </c>
      <c r="I9" s="79">
        <v>430000</v>
      </c>
      <c r="J9" s="79">
        <v>430000</v>
      </c>
      <c r="K9" s="79">
        <v>430000</v>
      </c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</row>
    <row r="10" ht="21.75" customHeight="1" spans="1:23">
      <c r="A10" s="68" t="s">
        <v>285</v>
      </c>
      <c r="B10" s="68" t="s">
        <v>286</v>
      </c>
      <c r="C10" s="68" t="s">
        <v>287</v>
      </c>
      <c r="D10" s="68" t="s">
        <v>70</v>
      </c>
      <c r="E10" s="68" t="s">
        <v>106</v>
      </c>
      <c r="F10" s="68" t="s">
        <v>107</v>
      </c>
      <c r="G10" s="68" t="s">
        <v>252</v>
      </c>
      <c r="H10" s="68" t="s">
        <v>253</v>
      </c>
      <c r="I10" s="79">
        <v>100000</v>
      </c>
      <c r="J10" s="79">
        <v>100000</v>
      </c>
      <c r="K10" s="79">
        <v>100000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21.75" customHeight="1" spans="1:23">
      <c r="A11" s="68" t="s">
        <v>285</v>
      </c>
      <c r="B11" s="68" t="s">
        <v>286</v>
      </c>
      <c r="C11" s="68" t="s">
        <v>287</v>
      </c>
      <c r="D11" s="68" t="s">
        <v>70</v>
      </c>
      <c r="E11" s="68" t="s">
        <v>106</v>
      </c>
      <c r="F11" s="68" t="s">
        <v>107</v>
      </c>
      <c r="G11" s="68" t="s">
        <v>258</v>
      </c>
      <c r="H11" s="68" t="s">
        <v>259</v>
      </c>
      <c r="I11" s="79">
        <v>900000</v>
      </c>
      <c r="J11" s="79">
        <v>900000</v>
      </c>
      <c r="K11" s="79">
        <v>900000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ht="21.75" customHeight="1" spans="1:23">
      <c r="A12" s="68" t="s">
        <v>285</v>
      </c>
      <c r="B12" s="68" t="s">
        <v>286</v>
      </c>
      <c r="C12" s="68" t="s">
        <v>287</v>
      </c>
      <c r="D12" s="68" t="s">
        <v>70</v>
      </c>
      <c r="E12" s="68" t="s">
        <v>106</v>
      </c>
      <c r="F12" s="68" t="s">
        <v>107</v>
      </c>
      <c r="G12" s="68" t="s">
        <v>288</v>
      </c>
      <c r="H12" s="68" t="s">
        <v>289</v>
      </c>
      <c r="I12" s="79">
        <v>100000</v>
      </c>
      <c r="J12" s="79">
        <v>100000</v>
      </c>
      <c r="K12" s="79">
        <v>100000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  <row r="13" ht="21.75" customHeight="1" spans="1:23">
      <c r="A13" s="68" t="s">
        <v>285</v>
      </c>
      <c r="B13" s="68" t="s">
        <v>286</v>
      </c>
      <c r="C13" s="68" t="s">
        <v>287</v>
      </c>
      <c r="D13" s="68" t="s">
        <v>70</v>
      </c>
      <c r="E13" s="68" t="s">
        <v>106</v>
      </c>
      <c r="F13" s="68" t="s">
        <v>107</v>
      </c>
      <c r="G13" s="68" t="s">
        <v>290</v>
      </c>
      <c r="H13" s="68" t="s">
        <v>291</v>
      </c>
      <c r="I13" s="79">
        <v>340000</v>
      </c>
      <c r="J13" s="79">
        <v>340000</v>
      </c>
      <c r="K13" s="79">
        <v>340000</v>
      </c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</row>
    <row r="14" ht="21.75" customHeight="1" spans="1:23">
      <c r="A14" s="68" t="s">
        <v>285</v>
      </c>
      <c r="B14" s="68" t="s">
        <v>292</v>
      </c>
      <c r="C14" s="68" t="s">
        <v>293</v>
      </c>
      <c r="D14" s="68" t="s">
        <v>70</v>
      </c>
      <c r="E14" s="68" t="s">
        <v>106</v>
      </c>
      <c r="F14" s="68" t="s">
        <v>107</v>
      </c>
      <c r="G14" s="68" t="s">
        <v>248</v>
      </c>
      <c r="H14" s="68" t="s">
        <v>249</v>
      </c>
      <c r="I14" s="79">
        <v>1256000</v>
      </c>
      <c r="J14" s="79">
        <v>1256000</v>
      </c>
      <c r="K14" s="79">
        <v>1256000</v>
      </c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</row>
    <row r="15" ht="21.75" customHeight="1" spans="1:23">
      <c r="A15" s="68" t="s">
        <v>285</v>
      </c>
      <c r="B15" s="68" t="s">
        <v>292</v>
      </c>
      <c r="C15" s="68" t="s">
        <v>293</v>
      </c>
      <c r="D15" s="68" t="s">
        <v>70</v>
      </c>
      <c r="E15" s="68" t="s">
        <v>106</v>
      </c>
      <c r="F15" s="68" t="s">
        <v>107</v>
      </c>
      <c r="G15" s="68" t="s">
        <v>294</v>
      </c>
      <c r="H15" s="68" t="s">
        <v>295</v>
      </c>
      <c r="I15" s="79">
        <v>550000</v>
      </c>
      <c r="J15" s="79">
        <v>550000</v>
      </c>
      <c r="K15" s="79">
        <v>550000</v>
      </c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</row>
    <row r="16" ht="21.75" customHeight="1" spans="1:23">
      <c r="A16" s="68" t="s">
        <v>285</v>
      </c>
      <c r="B16" s="68" t="s">
        <v>292</v>
      </c>
      <c r="C16" s="68" t="s">
        <v>293</v>
      </c>
      <c r="D16" s="68" t="s">
        <v>70</v>
      </c>
      <c r="E16" s="68" t="s">
        <v>106</v>
      </c>
      <c r="F16" s="68" t="s">
        <v>107</v>
      </c>
      <c r="G16" s="68" t="s">
        <v>252</v>
      </c>
      <c r="H16" s="68" t="s">
        <v>253</v>
      </c>
      <c r="I16" s="79">
        <v>100000</v>
      </c>
      <c r="J16" s="79">
        <v>100000</v>
      </c>
      <c r="K16" s="79">
        <v>100000</v>
      </c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</row>
    <row r="17" ht="21.75" customHeight="1" spans="1:23">
      <c r="A17" s="68" t="s">
        <v>285</v>
      </c>
      <c r="B17" s="68" t="s">
        <v>292</v>
      </c>
      <c r="C17" s="68" t="s">
        <v>293</v>
      </c>
      <c r="D17" s="68" t="s">
        <v>70</v>
      </c>
      <c r="E17" s="68" t="s">
        <v>106</v>
      </c>
      <c r="F17" s="68" t="s">
        <v>107</v>
      </c>
      <c r="G17" s="68" t="s">
        <v>288</v>
      </c>
      <c r="H17" s="68" t="s">
        <v>289</v>
      </c>
      <c r="I17" s="79">
        <v>20000</v>
      </c>
      <c r="J17" s="79">
        <v>20000</v>
      </c>
      <c r="K17" s="79">
        <v>20000</v>
      </c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</row>
    <row r="18" ht="21.75" customHeight="1" spans="1:23">
      <c r="A18" s="68" t="s">
        <v>285</v>
      </c>
      <c r="B18" s="68" t="s">
        <v>292</v>
      </c>
      <c r="C18" s="68" t="s">
        <v>293</v>
      </c>
      <c r="D18" s="68" t="s">
        <v>70</v>
      </c>
      <c r="E18" s="68" t="s">
        <v>106</v>
      </c>
      <c r="F18" s="68" t="s">
        <v>107</v>
      </c>
      <c r="G18" s="68" t="s">
        <v>290</v>
      </c>
      <c r="H18" s="68" t="s">
        <v>291</v>
      </c>
      <c r="I18" s="79">
        <v>180000</v>
      </c>
      <c r="J18" s="79">
        <v>180000</v>
      </c>
      <c r="K18" s="79">
        <v>180000</v>
      </c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</row>
    <row r="19" ht="21.75" customHeight="1" spans="1:23">
      <c r="A19" s="68" t="s">
        <v>285</v>
      </c>
      <c r="B19" s="68" t="s">
        <v>296</v>
      </c>
      <c r="C19" s="68" t="s">
        <v>297</v>
      </c>
      <c r="D19" s="68" t="s">
        <v>70</v>
      </c>
      <c r="E19" s="68" t="s">
        <v>106</v>
      </c>
      <c r="F19" s="68" t="s">
        <v>107</v>
      </c>
      <c r="G19" s="68" t="s">
        <v>248</v>
      </c>
      <c r="H19" s="68" t="s">
        <v>249</v>
      </c>
      <c r="I19" s="79">
        <v>1335000</v>
      </c>
      <c r="J19" s="79">
        <v>1335000</v>
      </c>
      <c r="K19" s="79">
        <v>1335000</v>
      </c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</row>
    <row r="20" ht="21.75" customHeight="1" spans="1:23">
      <c r="A20" s="68" t="s">
        <v>285</v>
      </c>
      <c r="B20" s="68" t="s">
        <v>296</v>
      </c>
      <c r="C20" s="68" t="s">
        <v>297</v>
      </c>
      <c r="D20" s="68" t="s">
        <v>70</v>
      </c>
      <c r="E20" s="68" t="s">
        <v>106</v>
      </c>
      <c r="F20" s="68" t="s">
        <v>107</v>
      </c>
      <c r="G20" s="68" t="s">
        <v>252</v>
      </c>
      <c r="H20" s="68" t="s">
        <v>253</v>
      </c>
      <c r="I20" s="79">
        <v>300000</v>
      </c>
      <c r="J20" s="79">
        <v>300000</v>
      </c>
      <c r="K20" s="79">
        <v>300000</v>
      </c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</row>
    <row r="21" ht="21.75" customHeight="1" spans="1:23">
      <c r="A21" s="68" t="s">
        <v>285</v>
      </c>
      <c r="B21" s="68" t="s">
        <v>296</v>
      </c>
      <c r="C21" s="68" t="s">
        <v>297</v>
      </c>
      <c r="D21" s="68" t="s">
        <v>70</v>
      </c>
      <c r="E21" s="68" t="s">
        <v>106</v>
      </c>
      <c r="F21" s="68" t="s">
        <v>107</v>
      </c>
      <c r="G21" s="68" t="s">
        <v>256</v>
      </c>
      <c r="H21" s="68" t="s">
        <v>257</v>
      </c>
      <c r="I21" s="79">
        <v>115000</v>
      </c>
      <c r="J21" s="79">
        <v>115000</v>
      </c>
      <c r="K21" s="79">
        <v>115000</v>
      </c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</row>
    <row r="22" ht="21.75" customHeight="1" spans="1:23">
      <c r="A22" s="68" t="s">
        <v>285</v>
      </c>
      <c r="B22" s="68" t="s">
        <v>296</v>
      </c>
      <c r="C22" s="68" t="s">
        <v>297</v>
      </c>
      <c r="D22" s="68" t="s">
        <v>70</v>
      </c>
      <c r="E22" s="68" t="s">
        <v>106</v>
      </c>
      <c r="F22" s="68" t="s">
        <v>107</v>
      </c>
      <c r="G22" s="68" t="s">
        <v>258</v>
      </c>
      <c r="H22" s="68" t="s">
        <v>259</v>
      </c>
      <c r="I22" s="79">
        <v>400000</v>
      </c>
      <c r="J22" s="79">
        <v>400000</v>
      </c>
      <c r="K22" s="79">
        <v>400000</v>
      </c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</row>
    <row r="23" ht="21.75" customHeight="1" spans="1:23">
      <c r="A23" s="68" t="s">
        <v>285</v>
      </c>
      <c r="B23" s="68" t="s">
        <v>296</v>
      </c>
      <c r="C23" s="68" t="s">
        <v>297</v>
      </c>
      <c r="D23" s="68" t="s">
        <v>70</v>
      </c>
      <c r="E23" s="68" t="s">
        <v>106</v>
      </c>
      <c r="F23" s="68" t="s">
        <v>107</v>
      </c>
      <c r="G23" s="68" t="s">
        <v>241</v>
      </c>
      <c r="H23" s="68" t="s">
        <v>242</v>
      </c>
      <c r="I23" s="79">
        <v>200000</v>
      </c>
      <c r="J23" s="79">
        <v>200000</v>
      </c>
      <c r="K23" s="79">
        <v>200000</v>
      </c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</row>
    <row r="24" ht="21.75" customHeight="1" spans="1:23">
      <c r="A24" s="68" t="s">
        <v>285</v>
      </c>
      <c r="B24" s="68" t="s">
        <v>298</v>
      </c>
      <c r="C24" s="68" t="s">
        <v>299</v>
      </c>
      <c r="D24" s="68" t="s">
        <v>70</v>
      </c>
      <c r="E24" s="68" t="s">
        <v>106</v>
      </c>
      <c r="F24" s="68" t="s">
        <v>107</v>
      </c>
      <c r="G24" s="68" t="s">
        <v>248</v>
      </c>
      <c r="H24" s="68" t="s">
        <v>249</v>
      </c>
      <c r="I24" s="79">
        <v>1800000</v>
      </c>
      <c r="J24" s="79">
        <v>1800000</v>
      </c>
      <c r="K24" s="79">
        <v>1800000</v>
      </c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</row>
    <row r="25" ht="21.75" customHeight="1" spans="1:23">
      <c r="A25" s="68" t="s">
        <v>285</v>
      </c>
      <c r="B25" s="68" t="s">
        <v>298</v>
      </c>
      <c r="C25" s="68" t="s">
        <v>299</v>
      </c>
      <c r="D25" s="68" t="s">
        <v>70</v>
      </c>
      <c r="E25" s="68" t="s">
        <v>106</v>
      </c>
      <c r="F25" s="68" t="s">
        <v>107</v>
      </c>
      <c r="G25" s="68" t="s">
        <v>252</v>
      </c>
      <c r="H25" s="68" t="s">
        <v>253</v>
      </c>
      <c r="I25" s="79">
        <v>60000</v>
      </c>
      <c r="J25" s="79">
        <v>60000</v>
      </c>
      <c r="K25" s="79">
        <v>60000</v>
      </c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</row>
    <row r="26" ht="21.75" customHeight="1" spans="1:23">
      <c r="A26" s="68" t="s">
        <v>285</v>
      </c>
      <c r="B26" s="68" t="s">
        <v>298</v>
      </c>
      <c r="C26" s="68" t="s">
        <v>299</v>
      </c>
      <c r="D26" s="68" t="s">
        <v>70</v>
      </c>
      <c r="E26" s="68" t="s">
        <v>106</v>
      </c>
      <c r="F26" s="68" t="s">
        <v>107</v>
      </c>
      <c r="G26" s="68" t="s">
        <v>258</v>
      </c>
      <c r="H26" s="68" t="s">
        <v>259</v>
      </c>
      <c r="I26" s="79">
        <v>500000</v>
      </c>
      <c r="J26" s="79">
        <v>500000</v>
      </c>
      <c r="K26" s="79">
        <v>500000</v>
      </c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</row>
    <row r="27" ht="21.75" customHeight="1" spans="1:23">
      <c r="A27" s="68" t="s">
        <v>285</v>
      </c>
      <c r="B27" s="68" t="s">
        <v>298</v>
      </c>
      <c r="C27" s="68" t="s">
        <v>299</v>
      </c>
      <c r="D27" s="68" t="s">
        <v>70</v>
      </c>
      <c r="E27" s="68" t="s">
        <v>106</v>
      </c>
      <c r="F27" s="68" t="s">
        <v>107</v>
      </c>
      <c r="G27" s="68" t="s">
        <v>288</v>
      </c>
      <c r="H27" s="68" t="s">
        <v>289</v>
      </c>
      <c r="I27" s="79">
        <v>40000</v>
      </c>
      <c r="J27" s="79">
        <v>40000</v>
      </c>
      <c r="K27" s="79">
        <v>40000</v>
      </c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</row>
    <row r="28" ht="21.75" customHeight="1" spans="1:23">
      <c r="A28" s="68" t="s">
        <v>285</v>
      </c>
      <c r="B28" s="68" t="s">
        <v>298</v>
      </c>
      <c r="C28" s="68" t="s">
        <v>299</v>
      </c>
      <c r="D28" s="68" t="s">
        <v>70</v>
      </c>
      <c r="E28" s="68" t="s">
        <v>106</v>
      </c>
      <c r="F28" s="68" t="s">
        <v>107</v>
      </c>
      <c r="G28" s="68" t="s">
        <v>290</v>
      </c>
      <c r="H28" s="68" t="s">
        <v>291</v>
      </c>
      <c r="I28" s="79">
        <v>1000000</v>
      </c>
      <c r="J28" s="79">
        <v>1000000</v>
      </c>
      <c r="K28" s="79">
        <v>1000000</v>
      </c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</row>
    <row r="29" ht="21.75" customHeight="1" spans="1:23">
      <c r="A29" s="68" t="s">
        <v>300</v>
      </c>
      <c r="B29" s="68" t="s">
        <v>301</v>
      </c>
      <c r="C29" s="68" t="s">
        <v>302</v>
      </c>
      <c r="D29" s="68" t="s">
        <v>70</v>
      </c>
      <c r="E29" s="68" t="s">
        <v>120</v>
      </c>
      <c r="F29" s="68" t="s">
        <v>121</v>
      </c>
      <c r="G29" s="68" t="s">
        <v>303</v>
      </c>
      <c r="H29" s="68" t="s">
        <v>304</v>
      </c>
      <c r="I29" s="79">
        <v>4000</v>
      </c>
      <c r="J29" s="79">
        <v>4000</v>
      </c>
      <c r="K29" s="79">
        <v>4000</v>
      </c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</row>
    <row r="30" ht="21.75" customHeight="1" spans="1:23">
      <c r="A30" s="68" t="s">
        <v>305</v>
      </c>
      <c r="B30" s="68" t="s">
        <v>306</v>
      </c>
      <c r="C30" s="68" t="s">
        <v>307</v>
      </c>
      <c r="D30" s="68" t="s">
        <v>70</v>
      </c>
      <c r="E30" s="68" t="s">
        <v>106</v>
      </c>
      <c r="F30" s="68" t="s">
        <v>107</v>
      </c>
      <c r="G30" s="68" t="s">
        <v>248</v>
      </c>
      <c r="H30" s="68" t="s">
        <v>249</v>
      </c>
      <c r="I30" s="79">
        <v>2790000</v>
      </c>
      <c r="J30" s="79">
        <v>2790000</v>
      </c>
      <c r="K30" s="79">
        <v>2790000</v>
      </c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</row>
    <row r="31" ht="21.75" customHeight="1" spans="1:23">
      <c r="A31" s="68" t="s">
        <v>305</v>
      </c>
      <c r="B31" s="68" t="s">
        <v>306</v>
      </c>
      <c r="C31" s="68" t="s">
        <v>307</v>
      </c>
      <c r="D31" s="68" t="s">
        <v>70</v>
      </c>
      <c r="E31" s="68" t="s">
        <v>106</v>
      </c>
      <c r="F31" s="68" t="s">
        <v>107</v>
      </c>
      <c r="G31" s="68" t="s">
        <v>252</v>
      </c>
      <c r="H31" s="68" t="s">
        <v>253</v>
      </c>
      <c r="I31" s="79">
        <v>300000</v>
      </c>
      <c r="J31" s="79">
        <v>300000</v>
      </c>
      <c r="K31" s="79">
        <v>300000</v>
      </c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</row>
    <row r="32" ht="21.75" customHeight="1" spans="1:23">
      <c r="A32" s="68" t="s">
        <v>305</v>
      </c>
      <c r="B32" s="68" t="s">
        <v>306</v>
      </c>
      <c r="C32" s="68" t="s">
        <v>307</v>
      </c>
      <c r="D32" s="68" t="s">
        <v>70</v>
      </c>
      <c r="E32" s="68" t="s">
        <v>106</v>
      </c>
      <c r="F32" s="68" t="s">
        <v>107</v>
      </c>
      <c r="G32" s="68" t="s">
        <v>256</v>
      </c>
      <c r="H32" s="68" t="s">
        <v>257</v>
      </c>
      <c r="I32" s="79">
        <v>200000</v>
      </c>
      <c r="J32" s="79">
        <v>200000</v>
      </c>
      <c r="K32" s="79">
        <v>200000</v>
      </c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</row>
    <row r="33" ht="21.75" customHeight="1" spans="1:23">
      <c r="A33" s="68" t="s">
        <v>305</v>
      </c>
      <c r="B33" s="68" t="s">
        <v>306</v>
      </c>
      <c r="C33" s="68" t="s">
        <v>307</v>
      </c>
      <c r="D33" s="68" t="s">
        <v>70</v>
      </c>
      <c r="E33" s="68" t="s">
        <v>106</v>
      </c>
      <c r="F33" s="68" t="s">
        <v>107</v>
      </c>
      <c r="G33" s="68" t="s">
        <v>258</v>
      </c>
      <c r="H33" s="68" t="s">
        <v>259</v>
      </c>
      <c r="I33" s="79">
        <v>3350000</v>
      </c>
      <c r="J33" s="79">
        <v>3350000</v>
      </c>
      <c r="K33" s="79">
        <v>3350000</v>
      </c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</row>
    <row r="34" ht="21.75" customHeight="1" spans="1:23">
      <c r="A34" s="68" t="s">
        <v>305</v>
      </c>
      <c r="B34" s="68" t="s">
        <v>306</v>
      </c>
      <c r="C34" s="68" t="s">
        <v>307</v>
      </c>
      <c r="D34" s="68" t="s">
        <v>70</v>
      </c>
      <c r="E34" s="68" t="s">
        <v>106</v>
      </c>
      <c r="F34" s="68" t="s">
        <v>107</v>
      </c>
      <c r="G34" s="68" t="s">
        <v>290</v>
      </c>
      <c r="H34" s="68" t="s">
        <v>291</v>
      </c>
      <c r="I34" s="79">
        <v>430000</v>
      </c>
      <c r="J34" s="79">
        <v>430000</v>
      </c>
      <c r="K34" s="79">
        <v>430000</v>
      </c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</row>
    <row r="35" ht="21.75" customHeight="1" spans="1:23">
      <c r="A35" s="68" t="s">
        <v>305</v>
      </c>
      <c r="B35" s="68" t="s">
        <v>306</v>
      </c>
      <c r="C35" s="68" t="s">
        <v>307</v>
      </c>
      <c r="D35" s="68" t="s">
        <v>70</v>
      </c>
      <c r="E35" s="68" t="s">
        <v>106</v>
      </c>
      <c r="F35" s="68" t="s">
        <v>107</v>
      </c>
      <c r="G35" s="68" t="s">
        <v>241</v>
      </c>
      <c r="H35" s="68" t="s">
        <v>242</v>
      </c>
      <c r="I35" s="79">
        <v>200000</v>
      </c>
      <c r="J35" s="79">
        <v>200000</v>
      </c>
      <c r="K35" s="79">
        <v>200000</v>
      </c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</row>
    <row r="36" ht="18.75" customHeight="1" spans="1:23">
      <c r="A36" s="32" t="s">
        <v>180</v>
      </c>
      <c r="B36" s="33"/>
      <c r="C36" s="33"/>
      <c r="D36" s="33"/>
      <c r="E36" s="33"/>
      <c r="F36" s="33"/>
      <c r="G36" s="33"/>
      <c r="H36" s="34"/>
      <c r="I36" s="79">
        <v>17000000</v>
      </c>
      <c r="J36" s="79">
        <v>17000000</v>
      </c>
      <c r="K36" s="79">
        <v>17000000</v>
      </c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</row>
  </sheetData>
  <mergeCells count="28">
    <mergeCell ref="A2:W2"/>
    <mergeCell ref="A3:H3"/>
    <mergeCell ref="J4:M4"/>
    <mergeCell ref="N4:P4"/>
    <mergeCell ref="R4:W4"/>
    <mergeCell ref="A36:H3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78"/>
  <sheetViews>
    <sheetView showZeros="0" topLeftCell="A73" workbookViewId="0">
      <selection activeCell="G81" sqref="G81"/>
    </sheetView>
  </sheetViews>
  <sheetFormatPr defaultColWidth="9.125" defaultRowHeight="12" customHeight="1"/>
  <cols>
    <col min="1" max="1" width="34.25" customWidth="1"/>
    <col min="2" max="2" width="29" customWidth="1"/>
    <col min="3" max="3" width="15.625" customWidth="1"/>
    <col min="4" max="5" width="23.625" customWidth="1"/>
    <col min="6" max="6" width="11.25" customWidth="1"/>
    <col min="7" max="7" width="18" customWidth="1"/>
    <col min="8" max="8" width="15.625" customWidth="1"/>
    <col min="9" max="9" width="13.375" customWidth="1"/>
    <col min="10" max="10" width="18.875" customWidth="1"/>
  </cols>
  <sheetData>
    <row r="1" ht="18" customHeight="1" spans="10:10">
      <c r="J1" s="2" t="s">
        <v>308</v>
      </c>
    </row>
    <row r="2" ht="39.75" customHeight="1" spans="1:10">
      <c r="A2" s="64" t="str">
        <f>"2025"&amp;"年部门项目支出绩效目标表"</f>
        <v>2025年部门项目支出绩效目标表</v>
      </c>
      <c r="B2" s="3"/>
      <c r="C2" s="3"/>
      <c r="D2" s="3"/>
      <c r="E2" s="3"/>
      <c r="F2" s="65"/>
      <c r="G2" s="3"/>
      <c r="H2" s="65"/>
      <c r="I2" s="65"/>
      <c r="J2" s="3"/>
    </row>
    <row r="3" ht="17.25" customHeight="1" spans="1:1">
      <c r="A3" s="4" t="str">
        <f>"单位名称："&amp;"中国共产党昆明市委员会组织部"</f>
        <v>单位名称：中国共产党昆明市委员会组织部</v>
      </c>
    </row>
    <row r="4" ht="44.25" customHeight="1" spans="1:10">
      <c r="A4" s="66" t="s">
        <v>192</v>
      </c>
      <c r="B4" s="66" t="s">
        <v>309</v>
      </c>
      <c r="C4" s="66" t="s">
        <v>310</v>
      </c>
      <c r="D4" s="66" t="s">
        <v>311</v>
      </c>
      <c r="E4" s="66" t="s">
        <v>312</v>
      </c>
      <c r="F4" s="67" t="s">
        <v>313</v>
      </c>
      <c r="G4" s="66" t="s">
        <v>314</v>
      </c>
      <c r="H4" s="67" t="s">
        <v>315</v>
      </c>
      <c r="I4" s="67" t="s">
        <v>316</v>
      </c>
      <c r="J4" s="66" t="s">
        <v>317</v>
      </c>
    </row>
    <row r="5" ht="18.75" customHeight="1" spans="1:10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35">
        <v>6</v>
      </c>
      <c r="G5" s="133">
        <v>7</v>
      </c>
      <c r="H5" s="35">
        <v>8</v>
      </c>
      <c r="I5" s="35">
        <v>9</v>
      </c>
      <c r="J5" s="133">
        <v>10</v>
      </c>
    </row>
    <row r="6" ht="42" customHeight="1" spans="1:10">
      <c r="A6" s="29" t="s">
        <v>70</v>
      </c>
      <c r="B6" s="68"/>
      <c r="C6" s="68"/>
      <c r="D6" s="68"/>
      <c r="E6" s="69"/>
      <c r="F6" s="70"/>
      <c r="G6" s="69"/>
      <c r="H6" s="70"/>
      <c r="I6" s="70"/>
      <c r="J6" s="69"/>
    </row>
    <row r="7" ht="42" customHeight="1" spans="1:10">
      <c r="A7" s="134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74.25" customHeight="1" spans="1:10">
      <c r="A8" s="135" t="s">
        <v>293</v>
      </c>
      <c r="B8" s="20" t="s">
        <v>318</v>
      </c>
      <c r="C8" s="20" t="s">
        <v>319</v>
      </c>
      <c r="D8" s="20" t="s">
        <v>320</v>
      </c>
      <c r="E8" s="29" t="s">
        <v>321</v>
      </c>
      <c r="F8" s="20" t="s">
        <v>322</v>
      </c>
      <c r="G8" s="29" t="s">
        <v>323</v>
      </c>
      <c r="H8" s="20" t="s">
        <v>324</v>
      </c>
      <c r="I8" s="20" t="s">
        <v>325</v>
      </c>
      <c r="J8" s="29" t="s">
        <v>326</v>
      </c>
    </row>
    <row r="9" ht="53.1" customHeight="1" spans="1:10">
      <c r="A9" s="135" t="s">
        <v>293</v>
      </c>
      <c r="B9" s="20" t="s">
        <v>327</v>
      </c>
      <c r="C9" s="20" t="s">
        <v>319</v>
      </c>
      <c r="D9" s="20" t="s">
        <v>320</v>
      </c>
      <c r="E9" s="29" t="s">
        <v>328</v>
      </c>
      <c r="F9" s="20" t="s">
        <v>322</v>
      </c>
      <c r="G9" s="29" t="s">
        <v>84</v>
      </c>
      <c r="H9" s="20" t="s">
        <v>329</v>
      </c>
      <c r="I9" s="20" t="s">
        <v>325</v>
      </c>
      <c r="J9" s="29" t="s">
        <v>330</v>
      </c>
    </row>
    <row r="10" ht="42" customHeight="1" spans="1:10">
      <c r="A10" s="135" t="s">
        <v>293</v>
      </c>
      <c r="B10" s="20" t="s">
        <v>327</v>
      </c>
      <c r="C10" s="20" t="s">
        <v>319</v>
      </c>
      <c r="D10" s="20" t="s">
        <v>320</v>
      </c>
      <c r="E10" s="29" t="s">
        <v>331</v>
      </c>
      <c r="F10" s="20" t="s">
        <v>332</v>
      </c>
      <c r="G10" s="29" t="s">
        <v>333</v>
      </c>
      <c r="H10" s="20" t="s">
        <v>329</v>
      </c>
      <c r="I10" s="20" t="s">
        <v>325</v>
      </c>
      <c r="J10" s="29" t="s">
        <v>334</v>
      </c>
    </row>
    <row r="11" ht="42" customHeight="1" spans="1:10">
      <c r="A11" s="135" t="s">
        <v>293</v>
      </c>
      <c r="B11" s="20" t="s">
        <v>327</v>
      </c>
      <c r="C11" s="20" t="s">
        <v>319</v>
      </c>
      <c r="D11" s="20" t="s">
        <v>320</v>
      </c>
      <c r="E11" s="29" t="s">
        <v>335</v>
      </c>
      <c r="F11" s="20" t="s">
        <v>322</v>
      </c>
      <c r="G11" s="29" t="s">
        <v>336</v>
      </c>
      <c r="H11" s="20" t="s">
        <v>337</v>
      </c>
      <c r="I11" s="20" t="s">
        <v>325</v>
      </c>
      <c r="J11" s="29" t="s">
        <v>338</v>
      </c>
    </row>
    <row r="12" ht="42" customHeight="1" spans="1:10">
      <c r="A12" s="135" t="s">
        <v>293</v>
      </c>
      <c r="B12" s="20" t="s">
        <v>327</v>
      </c>
      <c r="C12" s="20" t="s">
        <v>319</v>
      </c>
      <c r="D12" s="20" t="s">
        <v>320</v>
      </c>
      <c r="E12" s="29" t="s">
        <v>339</v>
      </c>
      <c r="F12" s="20" t="s">
        <v>322</v>
      </c>
      <c r="G12" s="29" t="s">
        <v>340</v>
      </c>
      <c r="H12" s="20" t="s">
        <v>337</v>
      </c>
      <c r="I12" s="20" t="s">
        <v>325</v>
      </c>
      <c r="J12" s="29" t="s">
        <v>341</v>
      </c>
    </row>
    <row r="13" ht="63" customHeight="1" spans="1:10">
      <c r="A13" s="135" t="s">
        <v>293</v>
      </c>
      <c r="B13" s="20" t="s">
        <v>327</v>
      </c>
      <c r="C13" s="20" t="s">
        <v>319</v>
      </c>
      <c r="D13" s="20" t="s">
        <v>342</v>
      </c>
      <c r="E13" s="29" t="s">
        <v>343</v>
      </c>
      <c r="F13" s="20" t="s">
        <v>344</v>
      </c>
      <c r="G13" s="29" t="s">
        <v>345</v>
      </c>
      <c r="H13" s="20" t="s">
        <v>346</v>
      </c>
      <c r="I13" s="20" t="s">
        <v>325</v>
      </c>
      <c r="J13" s="29" t="s">
        <v>347</v>
      </c>
    </row>
    <row r="14" ht="51" customHeight="1" spans="1:10">
      <c r="A14" s="135" t="s">
        <v>293</v>
      </c>
      <c r="B14" s="20" t="s">
        <v>327</v>
      </c>
      <c r="C14" s="20" t="s">
        <v>319</v>
      </c>
      <c r="D14" s="20" t="s">
        <v>342</v>
      </c>
      <c r="E14" s="29" t="s">
        <v>348</v>
      </c>
      <c r="F14" s="20" t="s">
        <v>322</v>
      </c>
      <c r="G14" s="29" t="s">
        <v>345</v>
      </c>
      <c r="H14" s="20" t="s">
        <v>346</v>
      </c>
      <c r="I14" s="20" t="s">
        <v>325</v>
      </c>
      <c r="J14" s="29" t="s">
        <v>349</v>
      </c>
    </row>
    <row r="15" ht="42" customHeight="1" spans="1:10">
      <c r="A15" s="135" t="s">
        <v>293</v>
      </c>
      <c r="B15" s="20" t="s">
        <v>327</v>
      </c>
      <c r="C15" s="20" t="s">
        <v>319</v>
      </c>
      <c r="D15" s="20" t="s">
        <v>342</v>
      </c>
      <c r="E15" s="29" t="s">
        <v>350</v>
      </c>
      <c r="F15" s="20" t="s">
        <v>322</v>
      </c>
      <c r="G15" s="29" t="s">
        <v>351</v>
      </c>
      <c r="H15" s="20" t="s">
        <v>346</v>
      </c>
      <c r="I15" s="20" t="s">
        <v>325</v>
      </c>
      <c r="J15" s="29" t="s">
        <v>352</v>
      </c>
    </row>
    <row r="16" ht="42" customHeight="1" spans="1:10">
      <c r="A16" s="135" t="s">
        <v>293</v>
      </c>
      <c r="B16" s="20" t="s">
        <v>327</v>
      </c>
      <c r="C16" s="20" t="s">
        <v>319</v>
      </c>
      <c r="D16" s="20" t="s">
        <v>342</v>
      </c>
      <c r="E16" s="29" t="s">
        <v>353</v>
      </c>
      <c r="F16" s="20" t="s">
        <v>322</v>
      </c>
      <c r="G16" s="29" t="s">
        <v>345</v>
      </c>
      <c r="H16" s="20" t="s">
        <v>346</v>
      </c>
      <c r="I16" s="20" t="s">
        <v>325</v>
      </c>
      <c r="J16" s="29" t="s">
        <v>354</v>
      </c>
    </row>
    <row r="17" ht="42" customHeight="1" spans="1:10">
      <c r="A17" s="135" t="s">
        <v>293</v>
      </c>
      <c r="B17" s="20" t="s">
        <v>327</v>
      </c>
      <c r="C17" s="20" t="s">
        <v>319</v>
      </c>
      <c r="D17" s="20" t="s">
        <v>355</v>
      </c>
      <c r="E17" s="29" t="s">
        <v>356</v>
      </c>
      <c r="F17" s="20" t="s">
        <v>332</v>
      </c>
      <c r="G17" s="29" t="s">
        <v>357</v>
      </c>
      <c r="H17" s="20" t="s">
        <v>358</v>
      </c>
      <c r="I17" s="20" t="s">
        <v>325</v>
      </c>
      <c r="J17" s="29" t="s">
        <v>359</v>
      </c>
    </row>
    <row r="18" ht="42" customHeight="1" spans="1:10">
      <c r="A18" s="135" t="s">
        <v>293</v>
      </c>
      <c r="B18" s="20" t="s">
        <v>327</v>
      </c>
      <c r="C18" s="20" t="s">
        <v>319</v>
      </c>
      <c r="D18" s="20" t="s">
        <v>355</v>
      </c>
      <c r="E18" s="29" t="s">
        <v>360</v>
      </c>
      <c r="F18" s="20" t="s">
        <v>322</v>
      </c>
      <c r="G18" s="29" t="s">
        <v>345</v>
      </c>
      <c r="H18" s="20" t="s">
        <v>346</v>
      </c>
      <c r="I18" s="20" t="s">
        <v>325</v>
      </c>
      <c r="J18" s="29" t="s">
        <v>361</v>
      </c>
    </row>
    <row r="19" ht="42" customHeight="1" spans="1:10">
      <c r="A19" s="135" t="s">
        <v>293</v>
      </c>
      <c r="B19" s="20" t="s">
        <v>327</v>
      </c>
      <c r="C19" s="20" t="s">
        <v>362</v>
      </c>
      <c r="D19" s="20" t="s">
        <v>363</v>
      </c>
      <c r="E19" s="29" t="s">
        <v>364</v>
      </c>
      <c r="F19" s="20" t="s">
        <v>322</v>
      </c>
      <c r="G19" s="29" t="s">
        <v>351</v>
      </c>
      <c r="H19" s="20" t="s">
        <v>346</v>
      </c>
      <c r="I19" s="20" t="s">
        <v>325</v>
      </c>
      <c r="J19" s="29" t="s">
        <v>365</v>
      </c>
    </row>
    <row r="20" ht="42" customHeight="1" spans="1:10">
      <c r="A20" s="135" t="s">
        <v>293</v>
      </c>
      <c r="B20" s="20" t="s">
        <v>327</v>
      </c>
      <c r="C20" s="20" t="s">
        <v>362</v>
      </c>
      <c r="D20" s="20" t="s">
        <v>363</v>
      </c>
      <c r="E20" s="29" t="s">
        <v>366</v>
      </c>
      <c r="F20" s="20" t="s">
        <v>322</v>
      </c>
      <c r="G20" s="29" t="s">
        <v>351</v>
      </c>
      <c r="H20" s="20" t="s">
        <v>346</v>
      </c>
      <c r="I20" s="20" t="s">
        <v>325</v>
      </c>
      <c r="J20" s="29" t="s">
        <v>365</v>
      </c>
    </row>
    <row r="21" ht="42" customHeight="1" spans="1:10">
      <c r="A21" s="135" t="s">
        <v>293</v>
      </c>
      <c r="B21" s="20" t="s">
        <v>327</v>
      </c>
      <c r="C21" s="20" t="s">
        <v>362</v>
      </c>
      <c r="D21" s="20" t="s">
        <v>367</v>
      </c>
      <c r="E21" s="29" t="s">
        <v>368</v>
      </c>
      <c r="F21" s="20" t="s">
        <v>322</v>
      </c>
      <c r="G21" s="29" t="s">
        <v>369</v>
      </c>
      <c r="H21" s="20" t="s">
        <v>346</v>
      </c>
      <c r="I21" s="20" t="s">
        <v>370</v>
      </c>
      <c r="J21" s="29" t="s">
        <v>371</v>
      </c>
    </row>
    <row r="22" ht="42" customHeight="1" spans="1:10">
      <c r="A22" s="135" t="s">
        <v>293</v>
      </c>
      <c r="B22" s="20" t="s">
        <v>327</v>
      </c>
      <c r="C22" s="20" t="s">
        <v>362</v>
      </c>
      <c r="D22" s="20" t="s">
        <v>367</v>
      </c>
      <c r="E22" s="29" t="s">
        <v>372</v>
      </c>
      <c r="F22" s="20" t="s">
        <v>322</v>
      </c>
      <c r="G22" s="29" t="s">
        <v>345</v>
      </c>
      <c r="H22" s="20" t="s">
        <v>346</v>
      </c>
      <c r="I22" s="20" t="s">
        <v>325</v>
      </c>
      <c r="J22" s="29" t="s">
        <v>373</v>
      </c>
    </row>
    <row r="23" ht="51" customHeight="1" spans="1:10">
      <c r="A23" s="135" t="s">
        <v>293</v>
      </c>
      <c r="B23" s="20" t="s">
        <v>327</v>
      </c>
      <c r="C23" s="20" t="s">
        <v>362</v>
      </c>
      <c r="D23" s="20" t="s">
        <v>367</v>
      </c>
      <c r="E23" s="29" t="s">
        <v>374</v>
      </c>
      <c r="F23" s="20" t="s">
        <v>332</v>
      </c>
      <c r="G23" s="29" t="s">
        <v>375</v>
      </c>
      <c r="H23" s="20" t="s">
        <v>346</v>
      </c>
      <c r="I23" s="20" t="s">
        <v>325</v>
      </c>
      <c r="J23" s="29" t="s">
        <v>376</v>
      </c>
    </row>
    <row r="24" ht="42" customHeight="1" spans="1:10">
      <c r="A24" s="135" t="s">
        <v>293</v>
      </c>
      <c r="B24" s="20" t="s">
        <v>327</v>
      </c>
      <c r="C24" s="20" t="s">
        <v>377</v>
      </c>
      <c r="D24" s="20" t="s">
        <v>378</v>
      </c>
      <c r="E24" s="29" t="s">
        <v>379</v>
      </c>
      <c r="F24" s="20" t="s">
        <v>332</v>
      </c>
      <c r="G24" s="29" t="s">
        <v>380</v>
      </c>
      <c r="H24" s="20" t="s">
        <v>346</v>
      </c>
      <c r="I24" s="20" t="s">
        <v>370</v>
      </c>
      <c r="J24" s="29" t="s">
        <v>381</v>
      </c>
    </row>
    <row r="25" ht="42" customHeight="1" spans="1:10">
      <c r="A25" s="135" t="s">
        <v>293</v>
      </c>
      <c r="B25" s="20" t="s">
        <v>327</v>
      </c>
      <c r="C25" s="20" t="s">
        <v>377</v>
      </c>
      <c r="D25" s="20" t="s">
        <v>378</v>
      </c>
      <c r="E25" s="29" t="s">
        <v>382</v>
      </c>
      <c r="F25" s="20" t="s">
        <v>383</v>
      </c>
      <c r="G25" s="29" t="s">
        <v>87</v>
      </c>
      <c r="H25" s="20" t="s">
        <v>346</v>
      </c>
      <c r="I25" s="20" t="s">
        <v>325</v>
      </c>
      <c r="J25" s="29" t="s">
        <v>384</v>
      </c>
    </row>
    <row r="26" ht="42" customHeight="1" spans="1:10">
      <c r="A26" s="135" t="s">
        <v>302</v>
      </c>
      <c r="B26" s="20" t="s">
        <v>385</v>
      </c>
      <c r="C26" s="20" t="s">
        <v>319</v>
      </c>
      <c r="D26" s="20" t="s">
        <v>320</v>
      </c>
      <c r="E26" s="29" t="s">
        <v>386</v>
      </c>
      <c r="F26" s="20" t="s">
        <v>332</v>
      </c>
      <c r="G26" s="29" t="s">
        <v>83</v>
      </c>
      <c r="H26" s="20" t="s">
        <v>324</v>
      </c>
      <c r="I26" s="20" t="s">
        <v>325</v>
      </c>
      <c r="J26" s="29" t="s">
        <v>387</v>
      </c>
    </row>
    <row r="27" ht="42" customHeight="1" spans="1:10">
      <c r="A27" s="135" t="s">
        <v>302</v>
      </c>
      <c r="B27" s="20" t="s">
        <v>388</v>
      </c>
      <c r="C27" s="20" t="s">
        <v>319</v>
      </c>
      <c r="D27" s="20" t="s">
        <v>320</v>
      </c>
      <c r="E27" s="29" t="s">
        <v>389</v>
      </c>
      <c r="F27" s="20" t="s">
        <v>332</v>
      </c>
      <c r="G27" s="29" t="s">
        <v>83</v>
      </c>
      <c r="H27" s="20" t="s">
        <v>329</v>
      </c>
      <c r="I27" s="20" t="s">
        <v>325</v>
      </c>
      <c r="J27" s="29" t="s">
        <v>387</v>
      </c>
    </row>
    <row r="28" ht="42" customHeight="1" spans="1:10">
      <c r="A28" s="135" t="s">
        <v>302</v>
      </c>
      <c r="B28" s="20" t="s">
        <v>388</v>
      </c>
      <c r="C28" s="20" t="s">
        <v>319</v>
      </c>
      <c r="D28" s="20" t="s">
        <v>355</v>
      </c>
      <c r="E28" s="29" t="s">
        <v>390</v>
      </c>
      <c r="F28" s="20" t="s">
        <v>332</v>
      </c>
      <c r="G28" s="29" t="s">
        <v>391</v>
      </c>
      <c r="H28" s="20" t="s">
        <v>358</v>
      </c>
      <c r="I28" s="20" t="s">
        <v>325</v>
      </c>
      <c r="J28" s="29" t="s">
        <v>387</v>
      </c>
    </row>
    <row r="29" ht="42" customHeight="1" spans="1:10">
      <c r="A29" s="135" t="s">
        <v>302</v>
      </c>
      <c r="B29" s="20" t="s">
        <v>388</v>
      </c>
      <c r="C29" s="20" t="s">
        <v>362</v>
      </c>
      <c r="D29" s="20" t="s">
        <v>363</v>
      </c>
      <c r="E29" s="29" t="s">
        <v>392</v>
      </c>
      <c r="F29" s="20" t="s">
        <v>332</v>
      </c>
      <c r="G29" s="29" t="s">
        <v>392</v>
      </c>
      <c r="H29" s="20" t="s">
        <v>346</v>
      </c>
      <c r="I29" s="20" t="s">
        <v>325</v>
      </c>
      <c r="J29" s="29" t="s">
        <v>392</v>
      </c>
    </row>
    <row r="30" ht="42" customHeight="1" spans="1:10">
      <c r="A30" s="135" t="s">
        <v>302</v>
      </c>
      <c r="B30" s="20" t="s">
        <v>388</v>
      </c>
      <c r="C30" s="20" t="s">
        <v>377</v>
      </c>
      <c r="D30" s="20" t="s">
        <v>378</v>
      </c>
      <c r="E30" s="29" t="s">
        <v>393</v>
      </c>
      <c r="F30" s="20" t="s">
        <v>322</v>
      </c>
      <c r="G30" s="29" t="s">
        <v>369</v>
      </c>
      <c r="H30" s="20" t="s">
        <v>346</v>
      </c>
      <c r="I30" s="20" t="s">
        <v>325</v>
      </c>
      <c r="J30" s="29" t="s">
        <v>394</v>
      </c>
    </row>
    <row r="31" ht="42" customHeight="1" spans="1:10">
      <c r="A31" s="135" t="s">
        <v>299</v>
      </c>
      <c r="B31" s="20" t="s">
        <v>395</v>
      </c>
      <c r="C31" s="20" t="s">
        <v>319</v>
      </c>
      <c r="D31" s="20" t="s">
        <v>320</v>
      </c>
      <c r="E31" s="29" t="s">
        <v>396</v>
      </c>
      <c r="F31" s="20" t="s">
        <v>322</v>
      </c>
      <c r="G31" s="29" t="s">
        <v>397</v>
      </c>
      <c r="H31" s="20" t="s">
        <v>398</v>
      </c>
      <c r="I31" s="20" t="s">
        <v>325</v>
      </c>
      <c r="J31" s="29" t="s">
        <v>399</v>
      </c>
    </row>
    <row r="32" ht="42" customHeight="1" spans="1:10">
      <c r="A32" s="135" t="s">
        <v>299</v>
      </c>
      <c r="B32" s="20" t="s">
        <v>400</v>
      </c>
      <c r="C32" s="20" t="s">
        <v>319</v>
      </c>
      <c r="D32" s="20" t="s">
        <v>320</v>
      </c>
      <c r="E32" s="29" t="s">
        <v>401</v>
      </c>
      <c r="F32" s="20" t="s">
        <v>322</v>
      </c>
      <c r="G32" s="29" t="s">
        <v>402</v>
      </c>
      <c r="H32" s="20" t="s">
        <v>398</v>
      </c>
      <c r="I32" s="20" t="s">
        <v>325</v>
      </c>
      <c r="J32" s="29" t="s">
        <v>403</v>
      </c>
    </row>
    <row r="33" ht="42" customHeight="1" spans="1:10">
      <c r="A33" s="135" t="s">
        <v>299</v>
      </c>
      <c r="B33" s="20" t="s">
        <v>400</v>
      </c>
      <c r="C33" s="20" t="s">
        <v>319</v>
      </c>
      <c r="D33" s="20" t="s">
        <v>342</v>
      </c>
      <c r="E33" s="29" t="s">
        <v>404</v>
      </c>
      <c r="F33" s="20" t="s">
        <v>332</v>
      </c>
      <c r="G33" s="29" t="s">
        <v>323</v>
      </c>
      <c r="H33" s="20" t="s">
        <v>346</v>
      </c>
      <c r="I33" s="20" t="s">
        <v>325</v>
      </c>
      <c r="J33" s="29" t="s">
        <v>405</v>
      </c>
    </row>
    <row r="34" ht="42" customHeight="1" spans="1:10">
      <c r="A34" s="135" t="s">
        <v>299</v>
      </c>
      <c r="B34" s="20" t="s">
        <v>400</v>
      </c>
      <c r="C34" s="20" t="s">
        <v>319</v>
      </c>
      <c r="D34" s="20" t="s">
        <v>355</v>
      </c>
      <c r="E34" s="29" t="s">
        <v>406</v>
      </c>
      <c r="F34" s="20" t="s">
        <v>407</v>
      </c>
      <c r="G34" s="29" t="s">
        <v>408</v>
      </c>
      <c r="H34" s="20" t="s">
        <v>409</v>
      </c>
      <c r="I34" s="20" t="s">
        <v>325</v>
      </c>
      <c r="J34" s="29" t="s">
        <v>359</v>
      </c>
    </row>
    <row r="35" ht="42" customHeight="1" spans="1:10">
      <c r="A35" s="135" t="s">
        <v>299</v>
      </c>
      <c r="B35" s="20" t="s">
        <v>400</v>
      </c>
      <c r="C35" s="20" t="s">
        <v>319</v>
      </c>
      <c r="D35" s="20" t="s">
        <v>355</v>
      </c>
      <c r="E35" s="29" t="s">
        <v>410</v>
      </c>
      <c r="F35" s="20" t="s">
        <v>332</v>
      </c>
      <c r="G35" s="29" t="s">
        <v>323</v>
      </c>
      <c r="H35" s="20" t="s">
        <v>346</v>
      </c>
      <c r="I35" s="20" t="s">
        <v>325</v>
      </c>
      <c r="J35" s="29" t="s">
        <v>411</v>
      </c>
    </row>
    <row r="36" ht="42" customHeight="1" spans="1:10">
      <c r="A36" s="135" t="s">
        <v>299</v>
      </c>
      <c r="B36" s="20" t="s">
        <v>400</v>
      </c>
      <c r="C36" s="20" t="s">
        <v>362</v>
      </c>
      <c r="D36" s="20" t="s">
        <v>363</v>
      </c>
      <c r="E36" s="29" t="s">
        <v>412</v>
      </c>
      <c r="F36" s="20" t="s">
        <v>322</v>
      </c>
      <c r="G36" s="29" t="s">
        <v>402</v>
      </c>
      <c r="H36" s="20" t="s">
        <v>346</v>
      </c>
      <c r="I36" s="20" t="s">
        <v>325</v>
      </c>
      <c r="J36" s="29" t="s">
        <v>413</v>
      </c>
    </row>
    <row r="37" ht="42" customHeight="1" spans="1:10">
      <c r="A37" s="135" t="s">
        <v>299</v>
      </c>
      <c r="B37" s="20" t="s">
        <v>400</v>
      </c>
      <c r="C37" s="20" t="s">
        <v>377</v>
      </c>
      <c r="D37" s="20" t="s">
        <v>378</v>
      </c>
      <c r="E37" s="29" t="s">
        <v>414</v>
      </c>
      <c r="F37" s="20" t="s">
        <v>322</v>
      </c>
      <c r="G37" s="29" t="s">
        <v>345</v>
      </c>
      <c r="H37" s="20" t="s">
        <v>346</v>
      </c>
      <c r="I37" s="20" t="s">
        <v>325</v>
      </c>
      <c r="J37" s="29" t="s">
        <v>415</v>
      </c>
    </row>
    <row r="38" ht="42" customHeight="1" spans="1:10">
      <c r="A38" s="135" t="s">
        <v>297</v>
      </c>
      <c r="B38" s="20" t="s">
        <v>416</v>
      </c>
      <c r="C38" s="20" t="s">
        <v>319</v>
      </c>
      <c r="D38" s="20" t="s">
        <v>320</v>
      </c>
      <c r="E38" s="29" t="s">
        <v>417</v>
      </c>
      <c r="F38" s="20" t="s">
        <v>332</v>
      </c>
      <c r="G38" s="29" t="s">
        <v>418</v>
      </c>
      <c r="H38" s="20" t="s">
        <v>419</v>
      </c>
      <c r="I38" s="20" t="s">
        <v>325</v>
      </c>
      <c r="J38" s="29" t="s">
        <v>420</v>
      </c>
    </row>
    <row r="39" ht="42" customHeight="1" spans="1:10">
      <c r="A39" s="135" t="s">
        <v>297</v>
      </c>
      <c r="B39" s="20" t="s">
        <v>421</v>
      </c>
      <c r="C39" s="20" t="s">
        <v>319</v>
      </c>
      <c r="D39" s="20" t="s">
        <v>320</v>
      </c>
      <c r="E39" s="29" t="s">
        <v>422</v>
      </c>
      <c r="F39" s="20" t="s">
        <v>332</v>
      </c>
      <c r="G39" s="29" t="s">
        <v>92</v>
      </c>
      <c r="H39" s="20" t="s">
        <v>423</v>
      </c>
      <c r="I39" s="20" t="s">
        <v>325</v>
      </c>
      <c r="J39" s="29" t="s">
        <v>420</v>
      </c>
    </row>
    <row r="40" ht="42" customHeight="1" spans="1:10">
      <c r="A40" s="135" t="s">
        <v>297</v>
      </c>
      <c r="B40" s="20" t="s">
        <v>421</v>
      </c>
      <c r="C40" s="20" t="s">
        <v>319</v>
      </c>
      <c r="D40" s="20" t="s">
        <v>320</v>
      </c>
      <c r="E40" s="29" t="s">
        <v>424</v>
      </c>
      <c r="F40" s="20" t="s">
        <v>332</v>
      </c>
      <c r="G40" s="29" t="s">
        <v>425</v>
      </c>
      <c r="H40" s="20" t="s">
        <v>329</v>
      </c>
      <c r="I40" s="20" t="s">
        <v>325</v>
      </c>
      <c r="J40" s="29" t="s">
        <v>420</v>
      </c>
    </row>
    <row r="41" ht="42" customHeight="1" spans="1:10">
      <c r="A41" s="135" t="s">
        <v>297</v>
      </c>
      <c r="B41" s="20" t="s">
        <v>421</v>
      </c>
      <c r="C41" s="20" t="s">
        <v>319</v>
      </c>
      <c r="D41" s="20" t="s">
        <v>342</v>
      </c>
      <c r="E41" s="29" t="s">
        <v>426</v>
      </c>
      <c r="F41" s="20" t="s">
        <v>322</v>
      </c>
      <c r="G41" s="29" t="s">
        <v>427</v>
      </c>
      <c r="H41" s="20" t="s">
        <v>346</v>
      </c>
      <c r="I41" s="20" t="s">
        <v>325</v>
      </c>
      <c r="J41" s="29" t="s">
        <v>428</v>
      </c>
    </row>
    <row r="42" ht="42" customHeight="1" spans="1:10">
      <c r="A42" s="135" t="s">
        <v>297</v>
      </c>
      <c r="B42" s="20" t="s">
        <v>421</v>
      </c>
      <c r="C42" s="20" t="s">
        <v>319</v>
      </c>
      <c r="D42" s="20" t="s">
        <v>355</v>
      </c>
      <c r="E42" s="29" t="s">
        <v>429</v>
      </c>
      <c r="F42" s="20" t="s">
        <v>407</v>
      </c>
      <c r="G42" s="29" t="s">
        <v>430</v>
      </c>
      <c r="H42" s="20" t="s">
        <v>358</v>
      </c>
      <c r="I42" s="20" t="s">
        <v>325</v>
      </c>
      <c r="J42" s="29" t="s">
        <v>431</v>
      </c>
    </row>
    <row r="43" ht="42" customHeight="1" spans="1:10">
      <c r="A43" s="135" t="s">
        <v>297</v>
      </c>
      <c r="B43" s="20" t="s">
        <v>421</v>
      </c>
      <c r="C43" s="20" t="s">
        <v>319</v>
      </c>
      <c r="D43" s="20" t="s">
        <v>432</v>
      </c>
      <c r="E43" s="29" t="s">
        <v>433</v>
      </c>
      <c r="F43" s="20" t="s">
        <v>407</v>
      </c>
      <c r="G43" s="136">
        <v>2350000</v>
      </c>
      <c r="H43" s="20" t="s">
        <v>434</v>
      </c>
      <c r="I43" s="20" t="s">
        <v>325</v>
      </c>
      <c r="J43" s="29" t="s">
        <v>435</v>
      </c>
    </row>
    <row r="44" ht="78" customHeight="1" spans="1:10">
      <c r="A44" s="135" t="s">
        <v>297</v>
      </c>
      <c r="B44" s="20" t="s">
        <v>421</v>
      </c>
      <c r="C44" s="20" t="s">
        <v>362</v>
      </c>
      <c r="D44" s="20" t="s">
        <v>363</v>
      </c>
      <c r="E44" s="29" t="s">
        <v>436</v>
      </c>
      <c r="F44" s="20" t="s">
        <v>322</v>
      </c>
      <c r="G44" s="29" t="s">
        <v>437</v>
      </c>
      <c r="H44" s="20" t="s">
        <v>346</v>
      </c>
      <c r="I44" s="20" t="s">
        <v>370</v>
      </c>
      <c r="J44" s="29" t="s">
        <v>438</v>
      </c>
    </row>
    <row r="45" ht="45" customHeight="1" spans="1:10">
      <c r="A45" s="135" t="s">
        <v>297</v>
      </c>
      <c r="B45" s="20" t="s">
        <v>421</v>
      </c>
      <c r="C45" s="20" t="s">
        <v>362</v>
      </c>
      <c r="D45" s="20" t="s">
        <v>367</v>
      </c>
      <c r="E45" s="29" t="s">
        <v>439</v>
      </c>
      <c r="F45" s="20" t="s">
        <v>322</v>
      </c>
      <c r="G45" s="29" t="s">
        <v>427</v>
      </c>
      <c r="H45" s="20" t="s">
        <v>419</v>
      </c>
      <c r="I45" s="20" t="s">
        <v>325</v>
      </c>
      <c r="J45" s="29" t="s">
        <v>428</v>
      </c>
    </row>
    <row r="46" ht="42" customHeight="1" spans="1:10">
      <c r="A46" s="135" t="s">
        <v>297</v>
      </c>
      <c r="B46" s="20" t="s">
        <v>421</v>
      </c>
      <c r="C46" s="20" t="s">
        <v>377</v>
      </c>
      <c r="D46" s="20" t="s">
        <v>378</v>
      </c>
      <c r="E46" s="29" t="s">
        <v>440</v>
      </c>
      <c r="F46" s="20" t="s">
        <v>322</v>
      </c>
      <c r="G46" s="29" t="s">
        <v>122</v>
      </c>
      <c r="H46" s="20" t="s">
        <v>419</v>
      </c>
      <c r="I46" s="20" t="s">
        <v>325</v>
      </c>
      <c r="J46" s="29" t="s">
        <v>420</v>
      </c>
    </row>
    <row r="47" ht="42" customHeight="1" spans="1:10">
      <c r="A47" s="135" t="s">
        <v>297</v>
      </c>
      <c r="B47" s="20" t="s">
        <v>421</v>
      </c>
      <c r="C47" s="20" t="s">
        <v>377</v>
      </c>
      <c r="D47" s="20" t="s">
        <v>378</v>
      </c>
      <c r="E47" s="29" t="s">
        <v>441</v>
      </c>
      <c r="F47" s="20" t="s">
        <v>322</v>
      </c>
      <c r="G47" s="29" t="s">
        <v>369</v>
      </c>
      <c r="H47" s="20" t="s">
        <v>346</v>
      </c>
      <c r="I47" s="20" t="s">
        <v>325</v>
      </c>
      <c r="J47" s="29" t="s">
        <v>442</v>
      </c>
    </row>
    <row r="48" ht="42" customHeight="1" spans="1:10">
      <c r="A48" s="135" t="s">
        <v>297</v>
      </c>
      <c r="B48" s="20" t="s">
        <v>421</v>
      </c>
      <c r="C48" s="20" t="s">
        <v>377</v>
      </c>
      <c r="D48" s="20" t="s">
        <v>378</v>
      </c>
      <c r="E48" s="29" t="s">
        <v>443</v>
      </c>
      <c r="F48" s="20" t="s">
        <v>322</v>
      </c>
      <c r="G48" s="29" t="s">
        <v>345</v>
      </c>
      <c r="H48" s="20" t="s">
        <v>346</v>
      </c>
      <c r="I48" s="20" t="s">
        <v>325</v>
      </c>
      <c r="J48" s="29" t="s">
        <v>444</v>
      </c>
    </row>
    <row r="49" ht="42" customHeight="1" spans="1:10">
      <c r="A49" s="135" t="s">
        <v>287</v>
      </c>
      <c r="B49" s="20" t="s">
        <v>445</v>
      </c>
      <c r="C49" s="20" t="s">
        <v>319</v>
      </c>
      <c r="D49" s="20" t="s">
        <v>320</v>
      </c>
      <c r="E49" s="29" t="s">
        <v>446</v>
      </c>
      <c r="F49" s="20" t="s">
        <v>332</v>
      </c>
      <c r="G49" s="29" t="s">
        <v>447</v>
      </c>
      <c r="H49" s="20" t="s">
        <v>329</v>
      </c>
      <c r="I49" s="20" t="s">
        <v>325</v>
      </c>
      <c r="J49" s="29" t="s">
        <v>448</v>
      </c>
    </row>
    <row r="50" ht="42" customHeight="1" spans="1:10">
      <c r="A50" s="135" t="s">
        <v>287</v>
      </c>
      <c r="B50" s="20" t="s">
        <v>449</v>
      </c>
      <c r="C50" s="20" t="s">
        <v>319</v>
      </c>
      <c r="D50" s="20" t="s">
        <v>320</v>
      </c>
      <c r="E50" s="29" t="s">
        <v>450</v>
      </c>
      <c r="F50" s="20" t="s">
        <v>332</v>
      </c>
      <c r="G50" s="29" t="s">
        <v>88</v>
      </c>
      <c r="H50" s="20" t="s">
        <v>423</v>
      </c>
      <c r="I50" s="20" t="s">
        <v>325</v>
      </c>
      <c r="J50" s="29" t="s">
        <v>451</v>
      </c>
    </row>
    <row r="51" ht="42" customHeight="1" spans="1:10">
      <c r="A51" s="135" t="s">
        <v>287</v>
      </c>
      <c r="B51" s="20" t="s">
        <v>449</v>
      </c>
      <c r="C51" s="20" t="s">
        <v>319</v>
      </c>
      <c r="D51" s="20" t="s">
        <v>342</v>
      </c>
      <c r="E51" s="29" t="s">
        <v>452</v>
      </c>
      <c r="F51" s="20" t="s">
        <v>332</v>
      </c>
      <c r="G51" s="29" t="s">
        <v>323</v>
      </c>
      <c r="H51" s="20" t="s">
        <v>346</v>
      </c>
      <c r="I51" s="20" t="s">
        <v>325</v>
      </c>
      <c r="J51" s="29" t="s">
        <v>453</v>
      </c>
    </row>
    <row r="52" ht="42" customHeight="1" spans="1:10">
      <c r="A52" s="135" t="s">
        <v>287</v>
      </c>
      <c r="B52" s="20" t="s">
        <v>449</v>
      </c>
      <c r="C52" s="20" t="s">
        <v>319</v>
      </c>
      <c r="D52" s="20" t="s">
        <v>342</v>
      </c>
      <c r="E52" s="29" t="s">
        <v>454</v>
      </c>
      <c r="F52" s="20" t="s">
        <v>332</v>
      </c>
      <c r="G52" s="29" t="s">
        <v>323</v>
      </c>
      <c r="H52" s="20" t="s">
        <v>346</v>
      </c>
      <c r="I52" s="20" t="s">
        <v>325</v>
      </c>
      <c r="J52" s="29" t="s">
        <v>455</v>
      </c>
    </row>
    <row r="53" ht="42" customHeight="1" spans="1:10">
      <c r="A53" s="135" t="s">
        <v>287</v>
      </c>
      <c r="B53" s="20" t="s">
        <v>449</v>
      </c>
      <c r="C53" s="20" t="s">
        <v>319</v>
      </c>
      <c r="D53" s="20" t="s">
        <v>342</v>
      </c>
      <c r="E53" s="29" t="s">
        <v>456</v>
      </c>
      <c r="F53" s="20" t="s">
        <v>332</v>
      </c>
      <c r="G53" s="29" t="s">
        <v>323</v>
      </c>
      <c r="H53" s="20" t="s">
        <v>346</v>
      </c>
      <c r="I53" s="20" t="s">
        <v>325</v>
      </c>
      <c r="J53" s="29" t="s">
        <v>457</v>
      </c>
    </row>
    <row r="54" ht="42" customHeight="1" spans="1:10">
      <c r="A54" s="135" t="s">
        <v>287</v>
      </c>
      <c r="B54" s="20" t="s">
        <v>449</v>
      </c>
      <c r="C54" s="20" t="s">
        <v>319</v>
      </c>
      <c r="D54" s="20" t="s">
        <v>355</v>
      </c>
      <c r="E54" s="29" t="s">
        <v>458</v>
      </c>
      <c r="F54" s="20" t="s">
        <v>332</v>
      </c>
      <c r="G54" s="29" t="s">
        <v>459</v>
      </c>
      <c r="H54" s="20" t="s">
        <v>358</v>
      </c>
      <c r="I54" s="20" t="s">
        <v>325</v>
      </c>
      <c r="J54" s="29" t="s">
        <v>460</v>
      </c>
    </row>
    <row r="55" ht="48" customHeight="1" spans="1:10">
      <c r="A55" s="135" t="s">
        <v>287</v>
      </c>
      <c r="B55" s="20" t="s">
        <v>449</v>
      </c>
      <c r="C55" s="20" t="s">
        <v>319</v>
      </c>
      <c r="D55" s="20" t="s">
        <v>432</v>
      </c>
      <c r="E55" s="29" t="s">
        <v>433</v>
      </c>
      <c r="F55" s="20" t="s">
        <v>332</v>
      </c>
      <c r="G55" s="137" t="s">
        <v>461</v>
      </c>
      <c r="H55" s="20" t="s">
        <v>434</v>
      </c>
      <c r="I55" s="20" t="s">
        <v>325</v>
      </c>
      <c r="J55" s="29" t="s">
        <v>462</v>
      </c>
    </row>
    <row r="56" ht="42" customHeight="1" spans="1:10">
      <c r="A56" s="135" t="s">
        <v>287</v>
      </c>
      <c r="B56" s="20" t="s">
        <v>449</v>
      </c>
      <c r="C56" s="20" t="s">
        <v>362</v>
      </c>
      <c r="D56" s="20" t="s">
        <v>367</v>
      </c>
      <c r="E56" s="29" t="s">
        <v>463</v>
      </c>
      <c r="F56" s="20" t="s">
        <v>332</v>
      </c>
      <c r="G56" s="29" t="s">
        <v>323</v>
      </c>
      <c r="H56" s="20" t="s">
        <v>346</v>
      </c>
      <c r="I56" s="20" t="s">
        <v>325</v>
      </c>
      <c r="J56" s="29" t="s">
        <v>464</v>
      </c>
    </row>
    <row r="57" ht="42" customHeight="1" spans="1:10">
      <c r="A57" s="135" t="s">
        <v>287</v>
      </c>
      <c r="B57" s="20" t="s">
        <v>449</v>
      </c>
      <c r="C57" s="20" t="s">
        <v>362</v>
      </c>
      <c r="D57" s="20" t="s">
        <v>367</v>
      </c>
      <c r="E57" s="29" t="s">
        <v>465</v>
      </c>
      <c r="F57" s="20" t="s">
        <v>332</v>
      </c>
      <c r="G57" s="29" t="s">
        <v>369</v>
      </c>
      <c r="H57" s="20" t="s">
        <v>346</v>
      </c>
      <c r="I57" s="20" t="s">
        <v>325</v>
      </c>
      <c r="J57" s="29" t="s">
        <v>466</v>
      </c>
    </row>
    <row r="58" ht="42" customHeight="1" spans="1:10">
      <c r="A58" s="135" t="s">
        <v>287</v>
      </c>
      <c r="B58" s="20" t="s">
        <v>449</v>
      </c>
      <c r="C58" s="20" t="s">
        <v>377</v>
      </c>
      <c r="D58" s="20" t="s">
        <v>378</v>
      </c>
      <c r="E58" s="29" t="s">
        <v>467</v>
      </c>
      <c r="F58" s="20" t="s">
        <v>332</v>
      </c>
      <c r="G58" s="29" t="s">
        <v>369</v>
      </c>
      <c r="H58" s="20" t="s">
        <v>346</v>
      </c>
      <c r="I58" s="20" t="s">
        <v>325</v>
      </c>
      <c r="J58" s="29" t="s">
        <v>468</v>
      </c>
    </row>
    <row r="59" ht="81.95" customHeight="1" spans="1:10">
      <c r="A59" s="135" t="s">
        <v>307</v>
      </c>
      <c r="B59" s="20" t="s">
        <v>469</v>
      </c>
      <c r="C59" s="20" t="s">
        <v>319</v>
      </c>
      <c r="D59" s="20" t="s">
        <v>320</v>
      </c>
      <c r="E59" s="29" t="s">
        <v>470</v>
      </c>
      <c r="F59" s="20" t="s">
        <v>332</v>
      </c>
      <c r="G59" s="29" t="s">
        <v>87</v>
      </c>
      <c r="H59" s="20" t="s">
        <v>471</v>
      </c>
      <c r="I59" s="20" t="s">
        <v>325</v>
      </c>
      <c r="J59" s="29" t="s">
        <v>472</v>
      </c>
    </row>
    <row r="60" ht="50.1" customHeight="1" spans="1:10">
      <c r="A60" s="135" t="s">
        <v>307</v>
      </c>
      <c r="B60" s="20" t="s">
        <v>473</v>
      </c>
      <c r="C60" s="20" t="s">
        <v>319</v>
      </c>
      <c r="D60" s="20" t="s">
        <v>320</v>
      </c>
      <c r="E60" s="29" t="s">
        <v>474</v>
      </c>
      <c r="F60" s="20" t="s">
        <v>332</v>
      </c>
      <c r="G60" s="29" t="s">
        <v>333</v>
      </c>
      <c r="H60" s="20" t="s">
        <v>329</v>
      </c>
      <c r="I60" s="20" t="s">
        <v>325</v>
      </c>
      <c r="J60" s="29" t="s">
        <v>475</v>
      </c>
    </row>
    <row r="61" ht="48" customHeight="1" spans="1:10">
      <c r="A61" s="135" t="s">
        <v>307</v>
      </c>
      <c r="B61" s="20" t="s">
        <v>473</v>
      </c>
      <c r="C61" s="20" t="s">
        <v>319</v>
      </c>
      <c r="D61" s="20" t="s">
        <v>320</v>
      </c>
      <c r="E61" s="29" t="s">
        <v>476</v>
      </c>
      <c r="F61" s="20" t="s">
        <v>332</v>
      </c>
      <c r="G61" s="29" t="s">
        <v>323</v>
      </c>
      <c r="H61" s="20" t="s">
        <v>324</v>
      </c>
      <c r="I61" s="20" t="s">
        <v>325</v>
      </c>
      <c r="J61" s="29" t="s">
        <v>477</v>
      </c>
    </row>
    <row r="62" ht="42" customHeight="1" spans="1:10">
      <c r="A62" s="135" t="s">
        <v>307</v>
      </c>
      <c r="B62" s="20" t="s">
        <v>473</v>
      </c>
      <c r="C62" s="20" t="s">
        <v>319</v>
      </c>
      <c r="D62" s="20" t="s">
        <v>320</v>
      </c>
      <c r="E62" s="29" t="s">
        <v>478</v>
      </c>
      <c r="F62" s="20" t="s">
        <v>322</v>
      </c>
      <c r="G62" s="29" t="s">
        <v>91</v>
      </c>
      <c r="H62" s="20" t="s">
        <v>329</v>
      </c>
      <c r="I62" s="20" t="s">
        <v>325</v>
      </c>
      <c r="J62" s="29" t="s">
        <v>479</v>
      </c>
    </row>
    <row r="63" ht="42" customHeight="1" spans="1:10">
      <c r="A63" s="135" t="s">
        <v>307</v>
      </c>
      <c r="B63" s="20" t="s">
        <v>473</v>
      </c>
      <c r="C63" s="20" t="s">
        <v>319</v>
      </c>
      <c r="D63" s="20" t="s">
        <v>320</v>
      </c>
      <c r="E63" s="29" t="s">
        <v>480</v>
      </c>
      <c r="F63" s="20" t="s">
        <v>322</v>
      </c>
      <c r="G63" s="29" t="s">
        <v>402</v>
      </c>
      <c r="H63" s="20" t="s">
        <v>329</v>
      </c>
      <c r="I63" s="20" t="s">
        <v>325</v>
      </c>
      <c r="J63" s="29" t="s">
        <v>479</v>
      </c>
    </row>
    <row r="64" ht="42" customHeight="1" spans="1:10">
      <c r="A64" s="135" t="s">
        <v>307</v>
      </c>
      <c r="B64" s="20" t="s">
        <v>473</v>
      </c>
      <c r="C64" s="20" t="s">
        <v>319</v>
      </c>
      <c r="D64" s="20" t="s">
        <v>320</v>
      </c>
      <c r="E64" s="29" t="s">
        <v>481</v>
      </c>
      <c r="F64" s="20" t="s">
        <v>332</v>
      </c>
      <c r="G64" s="29" t="s">
        <v>482</v>
      </c>
      <c r="H64" s="20" t="s">
        <v>483</v>
      </c>
      <c r="I64" s="20" t="s">
        <v>325</v>
      </c>
      <c r="J64" s="29" t="s">
        <v>484</v>
      </c>
    </row>
    <row r="65" ht="42" customHeight="1" spans="1:10">
      <c r="A65" s="135" t="s">
        <v>307</v>
      </c>
      <c r="B65" s="20" t="s">
        <v>473</v>
      </c>
      <c r="C65" s="20" t="s">
        <v>319</v>
      </c>
      <c r="D65" s="20" t="s">
        <v>342</v>
      </c>
      <c r="E65" s="29" t="s">
        <v>485</v>
      </c>
      <c r="F65" s="20" t="s">
        <v>322</v>
      </c>
      <c r="G65" s="29" t="s">
        <v>345</v>
      </c>
      <c r="H65" s="20" t="s">
        <v>346</v>
      </c>
      <c r="I65" s="20" t="s">
        <v>325</v>
      </c>
      <c r="J65" s="29" t="s">
        <v>486</v>
      </c>
    </row>
    <row r="66" ht="42" customHeight="1" spans="1:10">
      <c r="A66" s="135" t="s">
        <v>307</v>
      </c>
      <c r="B66" s="20" t="s">
        <v>473</v>
      </c>
      <c r="C66" s="20" t="s">
        <v>319</v>
      </c>
      <c r="D66" s="20" t="s">
        <v>342</v>
      </c>
      <c r="E66" s="29" t="s">
        <v>487</v>
      </c>
      <c r="F66" s="20" t="s">
        <v>332</v>
      </c>
      <c r="G66" s="29" t="s">
        <v>488</v>
      </c>
      <c r="H66" s="20" t="s">
        <v>346</v>
      </c>
      <c r="I66" s="20" t="s">
        <v>325</v>
      </c>
      <c r="J66" s="29" t="s">
        <v>489</v>
      </c>
    </row>
    <row r="67" ht="42" customHeight="1" spans="1:10">
      <c r="A67" s="135" t="s">
        <v>307</v>
      </c>
      <c r="B67" s="20" t="s">
        <v>473</v>
      </c>
      <c r="C67" s="20" t="s">
        <v>319</v>
      </c>
      <c r="D67" s="20" t="s">
        <v>342</v>
      </c>
      <c r="E67" s="29" t="s">
        <v>490</v>
      </c>
      <c r="F67" s="20" t="s">
        <v>332</v>
      </c>
      <c r="G67" s="29" t="s">
        <v>323</v>
      </c>
      <c r="H67" s="20" t="s">
        <v>346</v>
      </c>
      <c r="I67" s="20" t="s">
        <v>325</v>
      </c>
      <c r="J67" s="29" t="s">
        <v>491</v>
      </c>
    </row>
    <row r="68" ht="42" customHeight="1" spans="1:10">
      <c r="A68" s="135" t="s">
        <v>307</v>
      </c>
      <c r="B68" s="20" t="s">
        <v>473</v>
      </c>
      <c r="C68" s="20" t="s">
        <v>319</v>
      </c>
      <c r="D68" s="20" t="s">
        <v>342</v>
      </c>
      <c r="E68" s="29" t="s">
        <v>492</v>
      </c>
      <c r="F68" s="20" t="s">
        <v>332</v>
      </c>
      <c r="G68" s="29" t="s">
        <v>323</v>
      </c>
      <c r="H68" s="20" t="s">
        <v>346</v>
      </c>
      <c r="I68" s="20" t="s">
        <v>325</v>
      </c>
      <c r="J68" s="29" t="s">
        <v>493</v>
      </c>
    </row>
    <row r="69" ht="42" customHeight="1" spans="1:10">
      <c r="A69" s="135" t="s">
        <v>307</v>
      </c>
      <c r="B69" s="20" t="s">
        <v>473</v>
      </c>
      <c r="C69" s="20" t="s">
        <v>319</v>
      </c>
      <c r="D69" s="20" t="s">
        <v>355</v>
      </c>
      <c r="E69" s="29" t="s">
        <v>494</v>
      </c>
      <c r="F69" s="20" t="s">
        <v>332</v>
      </c>
      <c r="G69" s="29" t="s">
        <v>495</v>
      </c>
      <c r="H69" s="20" t="s">
        <v>358</v>
      </c>
      <c r="I69" s="20" t="s">
        <v>325</v>
      </c>
      <c r="J69" s="29" t="s">
        <v>359</v>
      </c>
    </row>
    <row r="70" ht="42" customHeight="1" spans="1:10">
      <c r="A70" s="135" t="s">
        <v>307</v>
      </c>
      <c r="B70" s="20" t="s">
        <v>473</v>
      </c>
      <c r="C70" s="20" t="s">
        <v>319</v>
      </c>
      <c r="D70" s="20" t="s">
        <v>355</v>
      </c>
      <c r="E70" s="29" t="s">
        <v>496</v>
      </c>
      <c r="F70" s="20" t="s">
        <v>407</v>
      </c>
      <c r="G70" s="29" t="s">
        <v>89</v>
      </c>
      <c r="H70" s="20" t="s">
        <v>497</v>
      </c>
      <c r="I70" s="20" t="s">
        <v>325</v>
      </c>
      <c r="J70" s="29" t="s">
        <v>498</v>
      </c>
    </row>
    <row r="71" ht="42" customHeight="1" spans="1:10">
      <c r="A71" s="135" t="s">
        <v>307</v>
      </c>
      <c r="B71" s="20" t="s">
        <v>473</v>
      </c>
      <c r="C71" s="20" t="s">
        <v>362</v>
      </c>
      <c r="D71" s="20" t="s">
        <v>363</v>
      </c>
      <c r="E71" s="29" t="s">
        <v>499</v>
      </c>
      <c r="F71" s="20" t="s">
        <v>322</v>
      </c>
      <c r="G71" s="29" t="s">
        <v>437</v>
      </c>
      <c r="H71" s="20" t="s">
        <v>346</v>
      </c>
      <c r="I71" s="20" t="s">
        <v>325</v>
      </c>
      <c r="J71" s="29" t="s">
        <v>500</v>
      </c>
    </row>
    <row r="72" ht="42" customHeight="1" spans="1:10">
      <c r="A72" s="135" t="s">
        <v>307</v>
      </c>
      <c r="B72" s="20" t="s">
        <v>473</v>
      </c>
      <c r="C72" s="20" t="s">
        <v>362</v>
      </c>
      <c r="D72" s="20" t="s">
        <v>363</v>
      </c>
      <c r="E72" s="29" t="s">
        <v>501</v>
      </c>
      <c r="F72" s="20" t="s">
        <v>322</v>
      </c>
      <c r="G72" s="29" t="s">
        <v>502</v>
      </c>
      <c r="H72" s="20" t="s">
        <v>346</v>
      </c>
      <c r="I72" s="20" t="s">
        <v>325</v>
      </c>
      <c r="J72" s="29" t="s">
        <v>503</v>
      </c>
    </row>
    <row r="73" ht="96.95" customHeight="1" spans="1:10">
      <c r="A73" s="135" t="s">
        <v>307</v>
      </c>
      <c r="B73" s="20" t="s">
        <v>473</v>
      </c>
      <c r="C73" s="20" t="s">
        <v>362</v>
      </c>
      <c r="D73" s="20" t="s">
        <v>367</v>
      </c>
      <c r="E73" s="29" t="s">
        <v>504</v>
      </c>
      <c r="F73" s="20" t="s">
        <v>322</v>
      </c>
      <c r="G73" s="29" t="s">
        <v>437</v>
      </c>
      <c r="H73" s="20" t="s">
        <v>346</v>
      </c>
      <c r="I73" s="20" t="s">
        <v>325</v>
      </c>
      <c r="J73" s="29" t="s">
        <v>505</v>
      </c>
    </row>
    <row r="74" ht="39.95" customHeight="1" spans="1:10">
      <c r="A74" s="135" t="s">
        <v>307</v>
      </c>
      <c r="B74" s="20" t="s">
        <v>473</v>
      </c>
      <c r="C74" s="20" t="s">
        <v>362</v>
      </c>
      <c r="D74" s="20" t="s">
        <v>367</v>
      </c>
      <c r="E74" s="29" t="s">
        <v>506</v>
      </c>
      <c r="F74" s="20" t="s">
        <v>322</v>
      </c>
      <c r="G74" s="29" t="s">
        <v>345</v>
      </c>
      <c r="H74" s="20" t="s">
        <v>346</v>
      </c>
      <c r="I74" s="20" t="s">
        <v>325</v>
      </c>
      <c r="J74" s="29" t="s">
        <v>479</v>
      </c>
    </row>
    <row r="75" ht="42" customHeight="1" spans="1:10">
      <c r="A75" s="135" t="s">
        <v>307</v>
      </c>
      <c r="B75" s="20" t="s">
        <v>473</v>
      </c>
      <c r="C75" s="20" t="s">
        <v>377</v>
      </c>
      <c r="D75" s="20" t="s">
        <v>378</v>
      </c>
      <c r="E75" s="29" t="s">
        <v>507</v>
      </c>
      <c r="F75" s="20" t="s">
        <v>322</v>
      </c>
      <c r="G75" s="29" t="s">
        <v>345</v>
      </c>
      <c r="H75" s="20" t="s">
        <v>346</v>
      </c>
      <c r="I75" s="20" t="s">
        <v>325</v>
      </c>
      <c r="J75" s="29" t="s">
        <v>508</v>
      </c>
    </row>
    <row r="76" ht="66" customHeight="1" spans="1:10">
      <c r="A76" s="135" t="s">
        <v>307</v>
      </c>
      <c r="B76" s="20" t="s">
        <v>473</v>
      </c>
      <c r="C76" s="20" t="s">
        <v>377</v>
      </c>
      <c r="D76" s="20" t="s">
        <v>378</v>
      </c>
      <c r="E76" s="29" t="s">
        <v>509</v>
      </c>
      <c r="F76" s="20" t="s">
        <v>322</v>
      </c>
      <c r="G76" s="29" t="s">
        <v>345</v>
      </c>
      <c r="H76" s="20" t="s">
        <v>346</v>
      </c>
      <c r="I76" s="20" t="s">
        <v>325</v>
      </c>
      <c r="J76" s="29" t="s">
        <v>510</v>
      </c>
    </row>
    <row r="77" ht="42" customHeight="1" spans="1:10">
      <c r="A77" s="135" t="s">
        <v>307</v>
      </c>
      <c r="B77" s="20" t="s">
        <v>473</v>
      </c>
      <c r="C77" s="20" t="s">
        <v>377</v>
      </c>
      <c r="D77" s="20" t="s">
        <v>378</v>
      </c>
      <c r="E77" s="29" t="s">
        <v>511</v>
      </c>
      <c r="F77" s="20" t="s">
        <v>322</v>
      </c>
      <c r="G77" s="29" t="s">
        <v>369</v>
      </c>
      <c r="H77" s="20" t="s">
        <v>346</v>
      </c>
      <c r="I77" s="20" t="s">
        <v>325</v>
      </c>
      <c r="J77" s="29" t="s">
        <v>512</v>
      </c>
    </row>
    <row r="78" ht="42" customHeight="1" spans="1:10">
      <c r="A78" s="135" t="s">
        <v>307</v>
      </c>
      <c r="B78" s="20" t="s">
        <v>473</v>
      </c>
      <c r="C78" s="20" t="s">
        <v>377</v>
      </c>
      <c r="D78" s="20" t="s">
        <v>378</v>
      </c>
      <c r="E78" s="29" t="s">
        <v>513</v>
      </c>
      <c r="F78" s="20" t="s">
        <v>322</v>
      </c>
      <c r="G78" s="29" t="s">
        <v>369</v>
      </c>
      <c r="H78" s="20" t="s">
        <v>346</v>
      </c>
      <c r="I78" s="20" t="s">
        <v>325</v>
      </c>
      <c r="J78" s="29" t="s">
        <v>514</v>
      </c>
    </row>
  </sheetData>
  <mergeCells count="14">
    <mergeCell ref="A2:J2"/>
    <mergeCell ref="A3:H3"/>
    <mergeCell ref="A8:A25"/>
    <mergeCell ref="A26:A30"/>
    <mergeCell ref="A31:A37"/>
    <mergeCell ref="A38:A48"/>
    <mergeCell ref="A49:A58"/>
    <mergeCell ref="A59:A78"/>
    <mergeCell ref="B8:B25"/>
    <mergeCell ref="B26:B30"/>
    <mergeCell ref="B31:B37"/>
    <mergeCell ref="B38:B48"/>
    <mergeCell ref="B49:B58"/>
    <mergeCell ref="B59:B78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2025-02-08T03:08:00Z</dcterms:created>
  <dcterms:modified xsi:type="dcterms:W3CDTF">2025-02-11T02:30:21Z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16CE326363B94782AF6E535DD2173F52_12</vt:lpwstr>
  </property>
  <property fmtid="{D5CDD505-2E9C-101B-9397-08002B2CF9AE}" pid="3" name="KSOProductBuildVer">
    <vt:lpwstr>2052-11.8.2.12089</vt:lpwstr>
  </property>
</Properties>
</file>